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ón Equipo\Desktop\AUXILIAR COMPRAS\2. PUBLICACIÓN DE PROCESOS\2024\PRQ-2024-005\"/>
    </mc:Choice>
  </mc:AlternateContent>
  <xr:revisionPtr revIDLastSave="0" documentId="8_{7CCCB118-11F6-4C82-9972-BB4E5C9966C4}" xr6:coauthVersionLast="47" xr6:coauthVersionMax="47" xr10:uidLastSave="{00000000-0000-0000-0000-000000000000}"/>
  <bookViews>
    <workbookView xWindow="-120" yWindow="-120" windowWidth="20730" windowHeight="11310" activeTab="13" xr2:uid="{00000000-000D-0000-FFFF-FFFF00000000}"/>
  </bookViews>
  <sheets>
    <sheet name="FI-1 CARTILLA" sheetId="17" r:id="rId1"/>
    <sheet name="FI-1" sheetId="18" r:id="rId2"/>
    <sheet name="FI-1 Mes 1" sheetId="1" r:id="rId3"/>
    <sheet name="FI-2 Mes 2" sheetId="5" r:id="rId4"/>
    <sheet name="FI-2 Mes 3" sheetId="6" r:id="rId5"/>
    <sheet name="FI-2 Mes 4" sheetId="7" r:id="rId6"/>
    <sheet name="FI-2 Mes 5" sheetId="8" r:id="rId7"/>
    <sheet name="FI-2 Mes 6" sheetId="9" r:id="rId8"/>
    <sheet name="FI-2 Mes 7" sheetId="10" r:id="rId9"/>
    <sheet name="FI-2 Mes 8" sheetId="11" r:id="rId10"/>
    <sheet name="FI-2 Mes 9" sheetId="12" r:id="rId11"/>
    <sheet name="FI-2 Mes 10" sheetId="13" r:id="rId12"/>
    <sheet name="FI-2 Mes 11" sheetId="14" r:id="rId13"/>
    <sheet name="FI-2 Mes 12" sheetId="15" r:id="rId14"/>
    <sheet name="FI-3 Cierre" sheetId="16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5" l="1"/>
  <c r="O35" i="15" s="1"/>
  <c r="O28" i="15"/>
  <c r="O24" i="15"/>
  <c r="O29" i="15" s="1"/>
  <c r="O52" i="15"/>
  <c r="O49" i="15"/>
  <c r="O45" i="15"/>
  <c r="O50" i="15" s="1"/>
  <c r="O66" i="15"/>
  <c r="O65" i="15"/>
  <c r="O64" i="15"/>
  <c r="O63" i="15"/>
  <c r="O62" i="15"/>
  <c r="O61" i="15"/>
  <c r="O60" i="15"/>
  <c r="O59" i="15"/>
  <c r="O66" i="14"/>
  <c r="O65" i="14"/>
  <c r="O64" i="14"/>
  <c r="O63" i="14"/>
  <c r="O62" i="14"/>
  <c r="O61" i="14"/>
  <c r="O60" i="14"/>
  <c r="O59" i="14"/>
  <c r="O52" i="14"/>
  <c r="O49" i="14"/>
  <c r="O45" i="14"/>
  <c r="O50" i="14" s="1"/>
  <c r="O53" i="14" s="1"/>
  <c r="O33" i="14"/>
  <c r="O35" i="14" s="1"/>
  <c r="O28" i="14"/>
  <c r="O24" i="14"/>
  <c r="O29" i="14" s="1"/>
  <c r="O33" i="13"/>
  <c r="O35" i="13" s="1"/>
  <c r="O28" i="13"/>
  <c r="O24" i="13"/>
  <c r="O29" i="13" s="1"/>
  <c r="O33" i="12"/>
  <c r="O35" i="12" s="1"/>
  <c r="O28" i="12"/>
  <c r="O24" i="12"/>
  <c r="O29" i="12" s="1"/>
  <c r="O33" i="11"/>
  <c r="O35" i="11" s="1"/>
  <c r="O28" i="11"/>
  <c r="O24" i="11"/>
  <c r="O29" i="11" s="1"/>
  <c r="O33" i="10"/>
  <c r="O35" i="10" s="1"/>
  <c r="O28" i="10"/>
  <c r="O24" i="10"/>
  <c r="O29" i="10" s="1"/>
  <c r="O33" i="9"/>
  <c r="O35" i="9" s="1"/>
  <c r="O28" i="9"/>
  <c r="O24" i="9"/>
  <c r="O29" i="9" s="1"/>
  <c r="O33" i="8"/>
  <c r="O35" i="8" s="1"/>
  <c r="O28" i="8"/>
  <c r="O24" i="8"/>
  <c r="O29" i="8" s="1"/>
  <c r="O33" i="7"/>
  <c r="O35" i="7" s="1"/>
  <c r="O28" i="7"/>
  <c r="O24" i="7"/>
  <c r="O29" i="7" s="1"/>
  <c r="O33" i="6"/>
  <c r="O35" i="6" s="1"/>
  <c r="O28" i="6"/>
  <c r="O24" i="6"/>
  <c r="O29" i="6" s="1"/>
  <c r="O52" i="13"/>
  <c r="O49" i="13"/>
  <c r="O45" i="13"/>
  <c r="O50" i="13" s="1"/>
  <c r="O66" i="13"/>
  <c r="O65" i="13"/>
  <c r="O64" i="13"/>
  <c r="O63" i="13"/>
  <c r="O62" i="13"/>
  <c r="O61" i="13"/>
  <c r="O60" i="13"/>
  <c r="O59" i="13"/>
  <c r="O52" i="12"/>
  <c r="O49" i="12"/>
  <c r="O53" i="12" s="1"/>
  <c r="O45" i="12"/>
  <c r="O50" i="12" s="1"/>
  <c r="O66" i="12"/>
  <c r="O65" i="12"/>
  <c r="O64" i="12"/>
  <c r="O63" i="12"/>
  <c r="O62" i="12"/>
  <c r="O61" i="12"/>
  <c r="O60" i="12"/>
  <c r="O59" i="12"/>
  <c r="O49" i="11"/>
  <c r="O45" i="11"/>
  <c r="O50" i="11" s="1"/>
  <c r="O53" i="11" s="1"/>
  <c r="O66" i="11"/>
  <c r="O65" i="11"/>
  <c r="O64" i="11"/>
  <c r="O63" i="11"/>
  <c r="O62" i="11"/>
  <c r="O61" i="11"/>
  <c r="O60" i="11"/>
  <c r="O59" i="11"/>
  <c r="O49" i="10"/>
  <c r="O45" i="10"/>
  <c r="O50" i="10" s="1"/>
  <c r="O66" i="10"/>
  <c r="O65" i="10"/>
  <c r="O64" i="10"/>
  <c r="O63" i="10"/>
  <c r="O62" i="10"/>
  <c r="O61" i="10"/>
  <c r="O60" i="10"/>
  <c r="O59" i="10"/>
  <c r="O49" i="9"/>
  <c r="O45" i="9"/>
  <c r="O50" i="9" s="1"/>
  <c r="O66" i="9"/>
  <c r="O65" i="9"/>
  <c r="O64" i="9"/>
  <c r="O63" i="9"/>
  <c r="O62" i="9"/>
  <c r="O61" i="9"/>
  <c r="O60" i="9"/>
  <c r="O59" i="9"/>
  <c r="O52" i="8"/>
  <c r="O49" i="8"/>
  <c r="O53" i="8" s="1"/>
  <c r="O45" i="8"/>
  <c r="O50" i="8" s="1"/>
  <c r="O66" i="8"/>
  <c r="O65" i="8"/>
  <c r="O64" i="8"/>
  <c r="O63" i="8"/>
  <c r="O62" i="8"/>
  <c r="O61" i="8"/>
  <c r="O60" i="8"/>
  <c r="O59" i="8"/>
  <c r="O49" i="7"/>
  <c r="O45" i="7"/>
  <c r="O52" i="7" s="1"/>
  <c r="O66" i="7"/>
  <c r="O65" i="7"/>
  <c r="O64" i="7"/>
  <c r="O63" i="7"/>
  <c r="O62" i="7"/>
  <c r="O61" i="7"/>
  <c r="O60" i="7"/>
  <c r="O59" i="7"/>
  <c r="O66" i="6"/>
  <c r="O65" i="6"/>
  <c r="O64" i="6"/>
  <c r="O63" i="6"/>
  <c r="O62" i="6"/>
  <c r="O61" i="6"/>
  <c r="O60" i="6"/>
  <c r="O59" i="6"/>
  <c r="O52" i="6"/>
  <c r="O50" i="6"/>
  <c r="O49" i="6"/>
  <c r="O45" i="6"/>
  <c r="Q48" i="5"/>
  <c r="Q48" i="6" s="1"/>
  <c r="Q48" i="7" s="1"/>
  <c r="Q47" i="5"/>
  <c r="Q47" i="6" s="1"/>
  <c r="Q47" i="7" s="1"/>
  <c r="Q47" i="8" s="1"/>
  <c r="Q47" i="9" s="1"/>
  <c r="Q47" i="10" s="1"/>
  <c r="Q47" i="11" s="1"/>
  <c r="Q47" i="12" s="1"/>
  <c r="Q47" i="13" s="1"/>
  <c r="Q47" i="14" s="1"/>
  <c r="Q47" i="15" s="1"/>
  <c r="Q42" i="5"/>
  <c r="O49" i="5"/>
  <c r="O66" i="5"/>
  <c r="O65" i="5"/>
  <c r="O64" i="5"/>
  <c r="O63" i="5"/>
  <c r="O62" i="5"/>
  <c r="O61" i="5"/>
  <c r="O60" i="5"/>
  <c r="O59" i="5"/>
  <c r="P49" i="1"/>
  <c r="R51" i="1"/>
  <c r="Q51" i="5" s="1"/>
  <c r="Q51" i="6" s="1"/>
  <c r="Q51" i="7" s="1"/>
  <c r="Q51" i="8" s="1"/>
  <c r="Q51" i="9" s="1"/>
  <c r="Q51" i="10" s="1"/>
  <c r="Q51" i="11" s="1"/>
  <c r="Q51" i="12" s="1"/>
  <c r="R48" i="1"/>
  <c r="R47" i="1"/>
  <c r="R46" i="1"/>
  <c r="Q46" i="5" s="1"/>
  <c r="R43" i="1"/>
  <c r="Q43" i="5" s="1"/>
  <c r="Q43" i="6" s="1"/>
  <c r="Q43" i="7" s="1"/>
  <c r="R42" i="1"/>
  <c r="R41" i="1"/>
  <c r="Q41" i="5" s="1"/>
  <c r="P60" i="1"/>
  <c r="P61" i="1"/>
  <c r="P62" i="1"/>
  <c r="P63" i="1"/>
  <c r="Q51" i="13" l="1"/>
  <c r="Q51" i="14"/>
  <c r="Q51" i="15" s="1"/>
  <c r="Q46" i="6"/>
  <c r="Q46" i="7" s="1"/>
  <c r="Q46" i="8" s="1"/>
  <c r="Q46" i="9" s="1"/>
  <c r="Q46" i="10" s="1"/>
  <c r="Q46" i="11" s="1"/>
  <c r="O52" i="11"/>
  <c r="O53" i="13"/>
  <c r="Q49" i="5"/>
  <c r="O53" i="6"/>
  <c r="O53" i="15"/>
  <c r="Q42" i="6"/>
  <c r="Q42" i="7" s="1"/>
  <c r="Q42" i="8" s="1"/>
  <c r="Q42" i="9" s="1"/>
  <c r="O53" i="10"/>
  <c r="O52" i="10"/>
  <c r="O53" i="9"/>
  <c r="O52" i="9"/>
  <c r="Q48" i="8"/>
  <c r="Q48" i="9" s="1"/>
  <c r="Q48" i="10" s="1"/>
  <c r="Q46" i="12"/>
  <c r="Q46" i="13" s="1"/>
  <c r="Q46" i="14" s="1"/>
  <c r="Q43" i="8"/>
  <c r="O50" i="7"/>
  <c r="O53" i="7" s="1"/>
  <c r="Q41" i="6"/>
  <c r="Q41" i="7" s="1"/>
  <c r="Q41" i="8" s="1"/>
  <c r="Q41" i="9" s="1"/>
  <c r="Q41" i="10" s="1"/>
  <c r="Q41" i="11" s="1"/>
  <c r="Q41" i="12" s="1"/>
  <c r="Q41" i="13" s="1"/>
  <c r="Q41" i="14" s="1"/>
  <c r="Q41" i="15" s="1"/>
  <c r="M38" i="16" s="1"/>
  <c r="R49" i="1"/>
  <c r="Q49" i="7" l="1"/>
  <c r="Q46" i="15"/>
  <c r="Q49" i="6"/>
  <c r="Q43" i="9"/>
  <c r="Q49" i="9"/>
  <c r="Q42" i="10"/>
  <c r="Q42" i="11" s="1"/>
  <c r="Q42" i="12" s="1"/>
  <c r="Q48" i="11"/>
  <c r="Q49" i="8"/>
  <c r="O28" i="5"/>
  <c r="O24" i="5"/>
  <c r="O29" i="5" s="1"/>
  <c r="R34" i="1"/>
  <c r="Q34" i="5" s="1"/>
  <c r="Q34" i="6" s="1"/>
  <c r="R32" i="1"/>
  <c r="Q32" i="5" s="1"/>
  <c r="Q32" i="6" s="1"/>
  <c r="Q32" i="7" s="1"/>
  <c r="Q32" i="8" s="1"/>
  <c r="Q32" i="9" s="1"/>
  <c r="Q32" i="10" s="1"/>
  <c r="Q32" i="11" s="1"/>
  <c r="Q32" i="12" s="1"/>
  <c r="Q32" i="13" s="1"/>
  <c r="Q32" i="14" s="1"/>
  <c r="Q32" i="15" s="1"/>
  <c r="R31" i="1"/>
  <c r="Q31" i="5" s="1"/>
  <c r="Q31" i="6" s="1"/>
  <c r="Q31" i="7" s="1"/>
  <c r="Q31" i="8" s="1"/>
  <c r="Q31" i="9" s="1"/>
  <c r="Q31" i="10" s="1"/>
  <c r="Q31" i="11" s="1"/>
  <c r="Q31" i="12" s="1"/>
  <c r="Q31" i="13" s="1"/>
  <c r="Q31" i="14" s="1"/>
  <c r="Q31" i="15" s="1"/>
  <c r="P29" i="1"/>
  <c r="R29" i="1" s="1"/>
  <c r="P28" i="1"/>
  <c r="R27" i="1"/>
  <c r="Q27" i="5" s="1"/>
  <c r="Q27" i="6" s="1"/>
  <c r="Q27" i="7" s="1"/>
  <c r="Q27" i="8" s="1"/>
  <c r="Q27" i="9" s="1"/>
  <c r="Q27" i="10" s="1"/>
  <c r="Q27" i="11" s="1"/>
  <c r="Q27" i="12" s="1"/>
  <c r="Q27" i="13" s="1"/>
  <c r="Q27" i="14" s="1"/>
  <c r="Q27" i="15" s="1"/>
  <c r="R26" i="1"/>
  <c r="Q26" i="5" s="1"/>
  <c r="Q26" i="6" s="1"/>
  <c r="Q26" i="7" s="1"/>
  <c r="Q26" i="8" s="1"/>
  <c r="Q26" i="9" s="1"/>
  <c r="Q26" i="10" s="1"/>
  <c r="Q26" i="11" s="1"/>
  <c r="Q26" i="12" s="1"/>
  <c r="Q26" i="13" s="1"/>
  <c r="Q26" i="14" s="1"/>
  <c r="Q26" i="15" s="1"/>
  <c r="M25" i="16" s="1"/>
  <c r="Q34" i="7" l="1"/>
  <c r="Q29" i="5"/>
  <c r="Q29" i="6" s="1"/>
  <c r="Q29" i="7" s="1"/>
  <c r="Q29" i="8" s="1"/>
  <c r="Q29" i="9" s="1"/>
  <c r="Q29" i="10" s="1"/>
  <c r="Q29" i="11" s="1"/>
  <c r="Q29" i="12" s="1"/>
  <c r="Q29" i="13" s="1"/>
  <c r="Q29" i="14" s="1"/>
  <c r="Q29" i="15" s="1"/>
  <c r="M26" i="16" s="1"/>
  <c r="Q49" i="10"/>
  <c r="Q49" i="11"/>
  <c r="Q48" i="12"/>
  <c r="Q48" i="13" s="1"/>
  <c r="Q48" i="14" s="1"/>
  <c r="Q43" i="10"/>
  <c r="Q42" i="13"/>
  <c r="Q42" i="14" s="1"/>
  <c r="M24" i="16"/>
  <c r="Q48" i="15" l="1"/>
  <c r="Q49" i="14"/>
  <c r="Q42" i="15"/>
  <c r="Q34" i="8"/>
  <c r="Q49" i="13"/>
  <c r="Q49" i="12"/>
  <c r="Q43" i="11"/>
  <c r="K55" i="16"/>
  <c r="I55" i="16"/>
  <c r="M54" i="16"/>
  <c r="M53" i="16"/>
  <c r="M52" i="16"/>
  <c r="M51" i="16"/>
  <c r="P127" i="15"/>
  <c r="O127" i="15"/>
  <c r="F127" i="15"/>
  <c r="E127" i="15"/>
  <c r="M67" i="15"/>
  <c r="K67" i="15"/>
  <c r="O67" i="15"/>
  <c r="O30" i="15" s="1"/>
  <c r="P127" i="14"/>
  <c r="O127" i="14"/>
  <c r="F127" i="14"/>
  <c r="E127" i="14"/>
  <c r="O129" i="14" s="1"/>
  <c r="O40" i="14" s="1"/>
  <c r="O44" i="14" s="1"/>
  <c r="M67" i="14"/>
  <c r="K67" i="14"/>
  <c r="O67" i="14"/>
  <c r="O30" i="14" s="1"/>
  <c r="P127" i="13"/>
  <c r="O127" i="13"/>
  <c r="F127" i="13"/>
  <c r="E127" i="13"/>
  <c r="M67" i="13"/>
  <c r="K67" i="13"/>
  <c r="P127" i="12"/>
  <c r="O127" i="12"/>
  <c r="F127" i="12"/>
  <c r="P129" i="12" s="1"/>
  <c r="E127" i="12"/>
  <c r="O129" i="12" s="1"/>
  <c r="O40" i="12" s="1"/>
  <c r="O44" i="12" s="1"/>
  <c r="M67" i="12"/>
  <c r="K67" i="12"/>
  <c r="P127" i="11"/>
  <c r="O127" i="11"/>
  <c r="F127" i="11"/>
  <c r="E127" i="11"/>
  <c r="M67" i="11"/>
  <c r="K67" i="11"/>
  <c r="P127" i="10"/>
  <c r="O127" i="10"/>
  <c r="F127" i="10"/>
  <c r="E127" i="10"/>
  <c r="M67" i="10"/>
  <c r="K67" i="10"/>
  <c r="O67" i="10"/>
  <c r="O30" i="10" s="1"/>
  <c r="P127" i="9"/>
  <c r="O127" i="9"/>
  <c r="F127" i="9"/>
  <c r="E127" i="9"/>
  <c r="M67" i="9"/>
  <c r="K67" i="9"/>
  <c r="O67" i="9"/>
  <c r="O30" i="9" s="1"/>
  <c r="P127" i="8"/>
  <c r="O127" i="8"/>
  <c r="F127" i="8"/>
  <c r="E127" i="8"/>
  <c r="M67" i="8"/>
  <c r="K67" i="8"/>
  <c r="O67" i="8"/>
  <c r="O30" i="8" s="1"/>
  <c r="P127" i="7"/>
  <c r="O127" i="7"/>
  <c r="F127" i="7"/>
  <c r="E127" i="7"/>
  <c r="M67" i="7"/>
  <c r="K67" i="7"/>
  <c r="O67" i="7"/>
  <c r="O30" i="7" s="1"/>
  <c r="N67" i="1"/>
  <c r="O129" i="11" l="1"/>
  <c r="O40" i="11" s="1"/>
  <c r="O44" i="11" s="1"/>
  <c r="Q49" i="15"/>
  <c r="Q34" i="9"/>
  <c r="O129" i="10"/>
  <c r="P129" i="9"/>
  <c r="Q43" i="12"/>
  <c r="O129" i="15"/>
  <c r="O40" i="15" s="1"/>
  <c r="O44" i="15" s="1"/>
  <c r="P129" i="15"/>
  <c r="P129" i="14"/>
  <c r="O129" i="13"/>
  <c r="O40" i="13" s="1"/>
  <c r="O44" i="13" s="1"/>
  <c r="P129" i="13"/>
  <c r="O67" i="13"/>
  <c r="O30" i="13" s="1"/>
  <c r="O67" i="12"/>
  <c r="O30" i="12" s="1"/>
  <c r="P129" i="11"/>
  <c r="O67" i="11"/>
  <c r="O30" i="11" s="1"/>
  <c r="P129" i="10"/>
  <c r="O129" i="9"/>
  <c r="O129" i="8"/>
  <c r="O40" i="8" s="1"/>
  <c r="O44" i="8" s="1"/>
  <c r="P129" i="8"/>
  <c r="O129" i="7"/>
  <c r="O40" i="7" s="1"/>
  <c r="O44" i="7" s="1"/>
  <c r="P129" i="7"/>
  <c r="M55" i="16"/>
  <c r="P127" i="6"/>
  <c r="O127" i="6"/>
  <c r="F127" i="6"/>
  <c r="E127" i="6"/>
  <c r="M67" i="6"/>
  <c r="K67" i="6"/>
  <c r="M43" i="16" l="1"/>
  <c r="Q34" i="10"/>
  <c r="O40" i="10"/>
  <c r="O44" i="10" s="1"/>
  <c r="O40" i="9"/>
  <c r="O44" i="9" s="1"/>
  <c r="Q43" i="13"/>
  <c r="Q43" i="14" s="1"/>
  <c r="Q43" i="15" s="1"/>
  <c r="O129" i="6"/>
  <c r="O40" i="6" s="1"/>
  <c r="O44" i="6" s="1"/>
  <c r="P129" i="6"/>
  <c r="O67" i="6"/>
  <c r="O30" i="6" s="1"/>
  <c r="P127" i="5"/>
  <c r="O127" i="5"/>
  <c r="F127" i="5"/>
  <c r="E127" i="5"/>
  <c r="M67" i="5"/>
  <c r="K67" i="5"/>
  <c r="P66" i="1"/>
  <c r="P65" i="1"/>
  <c r="P64" i="1"/>
  <c r="P59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R125" i="1"/>
  <c r="R124" i="1"/>
  <c r="R123" i="1"/>
  <c r="R122" i="1"/>
  <c r="R121" i="1"/>
  <c r="R120" i="1"/>
  <c r="R119" i="1"/>
  <c r="Q119" i="5" s="1"/>
  <c r="Q119" i="6" s="1"/>
  <c r="Q119" i="7" s="1"/>
  <c r="Q119" i="8" s="1"/>
  <c r="Q119" i="9" s="1"/>
  <c r="Q119" i="10" s="1"/>
  <c r="Q119" i="11" s="1"/>
  <c r="Q119" i="12" s="1"/>
  <c r="Q119" i="13" s="1"/>
  <c r="Q119" i="14" s="1"/>
  <c r="Q119" i="15" s="1"/>
  <c r="M107" i="16" s="1"/>
  <c r="R118" i="1"/>
  <c r="R117" i="1"/>
  <c r="R116" i="1"/>
  <c r="R115" i="1"/>
  <c r="R114" i="1"/>
  <c r="R113" i="1"/>
  <c r="R112" i="1"/>
  <c r="R111" i="1"/>
  <c r="Q111" i="5" s="1"/>
  <c r="Q111" i="6" s="1"/>
  <c r="Q111" i="7" s="1"/>
  <c r="Q111" i="8" s="1"/>
  <c r="Q111" i="9" s="1"/>
  <c r="Q111" i="10" s="1"/>
  <c r="Q111" i="11" s="1"/>
  <c r="Q111" i="12" s="1"/>
  <c r="Q111" i="13" s="1"/>
  <c r="Q111" i="14" s="1"/>
  <c r="Q111" i="15" s="1"/>
  <c r="M99" i="16" s="1"/>
  <c r="R110" i="1"/>
  <c r="R109" i="1"/>
  <c r="R108" i="1"/>
  <c r="R107" i="1"/>
  <c r="R106" i="1"/>
  <c r="R105" i="1"/>
  <c r="R104" i="1"/>
  <c r="R103" i="1"/>
  <c r="R102" i="1"/>
  <c r="R101" i="1"/>
  <c r="I125" i="1"/>
  <c r="H125" i="5" s="1"/>
  <c r="H125" i="6" s="1"/>
  <c r="H125" i="7" s="1"/>
  <c r="H125" i="8" s="1"/>
  <c r="H125" i="9" s="1"/>
  <c r="H125" i="10" s="1"/>
  <c r="H125" i="11" s="1"/>
  <c r="H125" i="12" s="1"/>
  <c r="H125" i="13" s="1"/>
  <c r="H125" i="14" s="1"/>
  <c r="H125" i="15" s="1"/>
  <c r="F113" i="16" s="1"/>
  <c r="I124" i="1"/>
  <c r="I122" i="1"/>
  <c r="I123" i="1"/>
  <c r="I121" i="1"/>
  <c r="I120" i="1"/>
  <c r="I119" i="1"/>
  <c r="H119" i="5" s="1"/>
  <c r="H119" i="6" s="1"/>
  <c r="H119" i="7" s="1"/>
  <c r="H119" i="8" s="1"/>
  <c r="H119" i="9" s="1"/>
  <c r="H119" i="10" s="1"/>
  <c r="H119" i="11" s="1"/>
  <c r="H119" i="12" s="1"/>
  <c r="H119" i="13" s="1"/>
  <c r="H119" i="14" s="1"/>
  <c r="H119" i="15" s="1"/>
  <c r="F107" i="16" s="1"/>
  <c r="I117" i="1"/>
  <c r="I118" i="1"/>
  <c r="I116" i="1"/>
  <c r="I115" i="1"/>
  <c r="I114" i="1"/>
  <c r="I113" i="1"/>
  <c r="I107" i="1"/>
  <c r="I108" i="1"/>
  <c r="I109" i="1"/>
  <c r="I110" i="1"/>
  <c r="I111" i="1"/>
  <c r="I112" i="1"/>
  <c r="I106" i="1"/>
  <c r="I105" i="1"/>
  <c r="I104" i="1"/>
  <c r="H104" i="5" s="1"/>
  <c r="I103" i="1"/>
  <c r="H103" i="5" s="1"/>
  <c r="H104" i="6" s="1"/>
  <c r="H104" i="7" s="1"/>
  <c r="H104" i="8" s="1"/>
  <c r="H104" i="9" s="1"/>
  <c r="H104" i="10" s="1"/>
  <c r="H104" i="11" s="1"/>
  <c r="H104" i="12" s="1"/>
  <c r="H104" i="13" s="1"/>
  <c r="H104" i="14" s="1"/>
  <c r="H104" i="15" s="1"/>
  <c r="F92" i="16" s="1"/>
  <c r="I102" i="1"/>
  <c r="H102" i="5" s="1"/>
  <c r="H103" i="6" s="1"/>
  <c r="H103" i="7" s="1"/>
  <c r="H103" i="8" s="1"/>
  <c r="H103" i="9" s="1"/>
  <c r="H103" i="10" s="1"/>
  <c r="H103" i="11" s="1"/>
  <c r="H103" i="12" s="1"/>
  <c r="H103" i="13" s="1"/>
  <c r="H103" i="14" s="1"/>
  <c r="H103" i="15" s="1"/>
  <c r="F91" i="16" s="1"/>
  <c r="I101" i="1"/>
  <c r="H101" i="5" s="1"/>
  <c r="H125" i="1"/>
  <c r="H124" i="1"/>
  <c r="H123" i="1"/>
  <c r="H122" i="1"/>
  <c r="H121" i="1"/>
  <c r="H120" i="1"/>
  <c r="H119" i="1"/>
  <c r="H117" i="1"/>
  <c r="H118" i="1"/>
  <c r="H116" i="1"/>
  <c r="H115" i="1"/>
  <c r="H114" i="1"/>
  <c r="H113" i="1"/>
  <c r="H112" i="1"/>
  <c r="H107" i="1"/>
  <c r="G107" i="5" s="1"/>
  <c r="H108" i="1"/>
  <c r="G108" i="5" s="1"/>
  <c r="H109" i="1"/>
  <c r="G109" i="5" s="1"/>
  <c r="H110" i="1"/>
  <c r="G110" i="5" s="1"/>
  <c r="H111" i="1"/>
  <c r="H106" i="1"/>
  <c r="H105" i="1"/>
  <c r="G105" i="5" s="1"/>
  <c r="H104" i="1"/>
  <c r="G104" i="5" s="1"/>
  <c r="G104" i="6" s="1"/>
  <c r="H103" i="1"/>
  <c r="G103" i="5" s="1"/>
  <c r="H102" i="1"/>
  <c r="G102" i="5" s="1"/>
  <c r="H101" i="1"/>
  <c r="G101" i="5" s="1"/>
  <c r="G101" i="6" s="1"/>
  <c r="Q127" i="1"/>
  <c r="P127" i="1"/>
  <c r="G127" i="1"/>
  <c r="F127" i="1"/>
  <c r="M40" i="16"/>
  <c r="M29" i="16"/>
  <c r="M28" i="16"/>
  <c r="G108" i="7" l="1"/>
  <c r="G108" i="8" s="1"/>
  <c r="G108" i="9" s="1"/>
  <c r="G108" i="10" s="1"/>
  <c r="G108" i="11" s="1"/>
  <c r="G108" i="12" s="1"/>
  <c r="G108" i="13" s="1"/>
  <c r="G108" i="14" s="1"/>
  <c r="G108" i="15" s="1"/>
  <c r="E96" i="16" s="1"/>
  <c r="G108" i="6"/>
  <c r="G110" i="6"/>
  <c r="G110" i="7" s="1"/>
  <c r="G110" i="8" s="1"/>
  <c r="G110" i="9" s="1"/>
  <c r="G110" i="10" s="1"/>
  <c r="G110" i="11" s="1"/>
  <c r="G110" i="12" s="1"/>
  <c r="G110" i="13" s="1"/>
  <c r="G110" i="14" s="1"/>
  <c r="G110" i="15" s="1"/>
  <c r="E98" i="16" s="1"/>
  <c r="G109" i="6"/>
  <c r="G109" i="7" s="1"/>
  <c r="G109" i="8" s="1"/>
  <c r="G109" i="9" s="1"/>
  <c r="G109" i="10" s="1"/>
  <c r="G109" i="11" s="1"/>
  <c r="G109" i="12" s="1"/>
  <c r="G109" i="13" s="1"/>
  <c r="G109" i="14" s="1"/>
  <c r="G109" i="15" s="1"/>
  <c r="E97" i="16" s="1"/>
  <c r="G107" i="6"/>
  <c r="G107" i="7" s="1"/>
  <c r="G107" i="8" s="1"/>
  <c r="G107" i="9" s="1"/>
  <c r="G107" i="10" s="1"/>
  <c r="G107" i="11" s="1"/>
  <c r="G107" i="12" s="1"/>
  <c r="G107" i="13" s="1"/>
  <c r="G107" i="14" s="1"/>
  <c r="G107" i="15" s="1"/>
  <c r="E95" i="16" s="1"/>
  <c r="G105" i="7"/>
  <c r="G105" i="8" s="1"/>
  <c r="G105" i="9" s="1"/>
  <c r="G105" i="10" s="1"/>
  <c r="G105" i="11" s="1"/>
  <c r="G105" i="12" s="1"/>
  <c r="G105" i="13" s="1"/>
  <c r="G105" i="14" s="1"/>
  <c r="G105" i="15" s="1"/>
  <c r="E93" i="16" s="1"/>
  <c r="G105" i="6"/>
  <c r="G102" i="6"/>
  <c r="G104" i="7"/>
  <c r="G104" i="8" s="1"/>
  <c r="G104" i="9" s="1"/>
  <c r="G104" i="10" s="1"/>
  <c r="G104" i="11" s="1"/>
  <c r="G104" i="12" s="1"/>
  <c r="G104" i="13" s="1"/>
  <c r="G104" i="14" s="1"/>
  <c r="G104" i="15" s="1"/>
  <c r="E92" i="16" s="1"/>
  <c r="G103" i="6"/>
  <c r="G103" i="7" s="1"/>
  <c r="G103" i="8" s="1"/>
  <c r="G103" i="9" s="1"/>
  <c r="G103" i="10" s="1"/>
  <c r="G103" i="11" s="1"/>
  <c r="G103" i="12" s="1"/>
  <c r="G103" i="13" s="1"/>
  <c r="G103" i="14" s="1"/>
  <c r="G103" i="15" s="1"/>
  <c r="E91" i="16" s="1"/>
  <c r="Q34" i="11"/>
  <c r="G102" i="7"/>
  <c r="G102" i="8" s="1"/>
  <c r="G102" i="9" s="1"/>
  <c r="G102" i="10" s="1"/>
  <c r="G102" i="11" s="1"/>
  <c r="G102" i="12" s="1"/>
  <c r="G102" i="13" s="1"/>
  <c r="G102" i="14" s="1"/>
  <c r="G102" i="15" s="1"/>
  <c r="E90" i="16" s="1"/>
  <c r="G101" i="7"/>
  <c r="H102" i="6"/>
  <c r="H102" i="7" s="1"/>
  <c r="H102" i="8" s="1"/>
  <c r="H102" i="9" s="1"/>
  <c r="H102" i="10" s="1"/>
  <c r="H102" i="11" s="1"/>
  <c r="H102" i="12" s="1"/>
  <c r="H102" i="13" s="1"/>
  <c r="H102" i="14" s="1"/>
  <c r="H102" i="15" s="1"/>
  <c r="F90" i="16" s="1"/>
  <c r="H101" i="6"/>
  <c r="H101" i="7" s="1"/>
  <c r="O129" i="5"/>
  <c r="O40" i="5" s="1"/>
  <c r="R101" i="5"/>
  <c r="R101" i="6" s="1"/>
  <c r="R101" i="7" s="1"/>
  <c r="R102" i="5"/>
  <c r="R102" i="6" s="1"/>
  <c r="R102" i="7" s="1"/>
  <c r="R102" i="8" s="1"/>
  <c r="R102" i="9" s="1"/>
  <c r="R102" i="10" s="1"/>
  <c r="R102" i="11" s="1"/>
  <c r="R102" i="12" s="1"/>
  <c r="R102" i="13" s="1"/>
  <c r="R102" i="14" s="1"/>
  <c r="R102" i="15" s="1"/>
  <c r="N90" i="16" s="1"/>
  <c r="R103" i="5"/>
  <c r="R103" i="6" s="1"/>
  <c r="R103" i="7" s="1"/>
  <c r="R103" i="8" s="1"/>
  <c r="R103" i="9" s="1"/>
  <c r="R103" i="10" s="1"/>
  <c r="R103" i="11" s="1"/>
  <c r="R103" i="12" s="1"/>
  <c r="R103" i="13" s="1"/>
  <c r="R103" i="14" s="1"/>
  <c r="R103" i="15" s="1"/>
  <c r="N91" i="16" s="1"/>
  <c r="R105" i="5"/>
  <c r="R105" i="6" s="1"/>
  <c r="R105" i="7" s="1"/>
  <c r="R105" i="8" s="1"/>
  <c r="R105" i="9" s="1"/>
  <c r="R105" i="10" s="1"/>
  <c r="R105" i="11" s="1"/>
  <c r="R105" i="12" s="1"/>
  <c r="R105" i="13" s="1"/>
  <c r="R105" i="14" s="1"/>
  <c r="R105" i="15" s="1"/>
  <c r="N93" i="16" s="1"/>
  <c r="R106" i="5"/>
  <c r="R106" i="6" s="1"/>
  <c r="R106" i="7" s="1"/>
  <c r="R106" i="8" s="1"/>
  <c r="R106" i="9" s="1"/>
  <c r="R106" i="10" s="1"/>
  <c r="R106" i="11" s="1"/>
  <c r="R106" i="12" s="1"/>
  <c r="R106" i="13" s="1"/>
  <c r="R106" i="14" s="1"/>
  <c r="R106" i="15" s="1"/>
  <c r="N94" i="16" s="1"/>
  <c r="R107" i="5"/>
  <c r="R107" i="6" s="1"/>
  <c r="R107" i="7" s="1"/>
  <c r="R107" i="8" s="1"/>
  <c r="R107" i="9" s="1"/>
  <c r="R107" i="10" s="1"/>
  <c r="R107" i="11" s="1"/>
  <c r="R107" i="12" s="1"/>
  <c r="R107" i="13" s="1"/>
  <c r="R107" i="14" s="1"/>
  <c r="R107" i="15" s="1"/>
  <c r="N95" i="16" s="1"/>
  <c r="R108" i="5"/>
  <c r="R108" i="6" s="1"/>
  <c r="R108" i="7" s="1"/>
  <c r="R108" i="8" s="1"/>
  <c r="R108" i="9" s="1"/>
  <c r="R108" i="10" s="1"/>
  <c r="R108" i="11" s="1"/>
  <c r="R108" i="12" s="1"/>
  <c r="R108" i="13" s="1"/>
  <c r="R108" i="14" s="1"/>
  <c r="R108" i="15" s="1"/>
  <c r="N96" i="16" s="1"/>
  <c r="R109" i="5"/>
  <c r="R109" i="6" s="1"/>
  <c r="R109" i="7" s="1"/>
  <c r="R109" i="8" s="1"/>
  <c r="R109" i="9" s="1"/>
  <c r="R109" i="10" s="1"/>
  <c r="R109" i="11" s="1"/>
  <c r="R109" i="12" s="1"/>
  <c r="R109" i="13" s="1"/>
  <c r="R109" i="14" s="1"/>
  <c r="R109" i="15" s="1"/>
  <c r="N97" i="16" s="1"/>
  <c r="R110" i="5"/>
  <c r="R110" i="6" s="1"/>
  <c r="R110" i="7" s="1"/>
  <c r="R110" i="8" s="1"/>
  <c r="R110" i="9" s="1"/>
  <c r="R110" i="10" s="1"/>
  <c r="R110" i="11" s="1"/>
  <c r="R110" i="12" s="1"/>
  <c r="R110" i="13" s="1"/>
  <c r="R110" i="14" s="1"/>
  <c r="R110" i="15" s="1"/>
  <c r="N98" i="16" s="1"/>
  <c r="R111" i="5"/>
  <c r="R111" i="6" s="1"/>
  <c r="R111" i="7" s="1"/>
  <c r="R111" i="8" s="1"/>
  <c r="R111" i="9" s="1"/>
  <c r="R111" i="10" s="1"/>
  <c r="R111" i="11" s="1"/>
  <c r="R111" i="12" s="1"/>
  <c r="R111" i="13" s="1"/>
  <c r="R111" i="14" s="1"/>
  <c r="R111" i="15" s="1"/>
  <c r="N99" i="16" s="1"/>
  <c r="R112" i="5"/>
  <c r="R112" i="6" s="1"/>
  <c r="R112" i="7" s="1"/>
  <c r="R112" i="8" s="1"/>
  <c r="R112" i="9" s="1"/>
  <c r="R112" i="10" s="1"/>
  <c r="R112" i="11" s="1"/>
  <c r="R112" i="12" s="1"/>
  <c r="R112" i="13" s="1"/>
  <c r="R112" i="14" s="1"/>
  <c r="R112" i="15" s="1"/>
  <c r="N100" i="16" s="1"/>
  <c r="R113" i="5"/>
  <c r="R113" i="6" s="1"/>
  <c r="R113" i="7" s="1"/>
  <c r="R113" i="8" s="1"/>
  <c r="R113" i="9" s="1"/>
  <c r="R113" i="10" s="1"/>
  <c r="R113" i="11" s="1"/>
  <c r="R113" i="12" s="1"/>
  <c r="R113" i="13" s="1"/>
  <c r="R113" i="14" s="1"/>
  <c r="R113" i="15" s="1"/>
  <c r="N101" i="16" s="1"/>
  <c r="R114" i="5"/>
  <c r="R114" i="6" s="1"/>
  <c r="R114" i="7" s="1"/>
  <c r="R114" i="8" s="1"/>
  <c r="R114" i="9" s="1"/>
  <c r="R114" i="10" s="1"/>
  <c r="R114" i="11" s="1"/>
  <c r="R114" i="12" s="1"/>
  <c r="R114" i="13" s="1"/>
  <c r="R114" i="14" s="1"/>
  <c r="R114" i="15" s="1"/>
  <c r="N102" i="16" s="1"/>
  <c r="R115" i="5"/>
  <c r="R115" i="6" s="1"/>
  <c r="R115" i="7" s="1"/>
  <c r="R115" i="8" s="1"/>
  <c r="R115" i="9" s="1"/>
  <c r="R115" i="10" s="1"/>
  <c r="R115" i="11" s="1"/>
  <c r="R115" i="12" s="1"/>
  <c r="R115" i="13" s="1"/>
  <c r="R115" i="14" s="1"/>
  <c r="R115" i="15" s="1"/>
  <c r="N103" i="16" s="1"/>
  <c r="R116" i="5"/>
  <c r="R116" i="6" s="1"/>
  <c r="R116" i="7" s="1"/>
  <c r="R116" i="8" s="1"/>
  <c r="R116" i="9" s="1"/>
  <c r="R116" i="10" s="1"/>
  <c r="R116" i="11" s="1"/>
  <c r="R116" i="12" s="1"/>
  <c r="R116" i="13" s="1"/>
  <c r="R116" i="14" s="1"/>
  <c r="R116" i="15" s="1"/>
  <c r="N104" i="16" s="1"/>
  <c r="R117" i="5"/>
  <c r="R117" i="6" s="1"/>
  <c r="R117" i="7" s="1"/>
  <c r="R117" i="8" s="1"/>
  <c r="R117" i="9" s="1"/>
  <c r="R117" i="10" s="1"/>
  <c r="R117" i="11" s="1"/>
  <c r="R117" i="12" s="1"/>
  <c r="R117" i="13" s="1"/>
  <c r="R117" i="14" s="1"/>
  <c r="R117" i="15" s="1"/>
  <c r="N105" i="16" s="1"/>
  <c r="R118" i="5"/>
  <c r="R118" i="6" s="1"/>
  <c r="R118" i="7" s="1"/>
  <c r="R118" i="8" s="1"/>
  <c r="R118" i="9" s="1"/>
  <c r="R118" i="10" s="1"/>
  <c r="R118" i="11" s="1"/>
  <c r="R118" i="12" s="1"/>
  <c r="R118" i="13" s="1"/>
  <c r="R118" i="14" s="1"/>
  <c r="R118" i="15" s="1"/>
  <c r="N106" i="16" s="1"/>
  <c r="R119" i="5"/>
  <c r="R119" i="6" s="1"/>
  <c r="R119" i="7" s="1"/>
  <c r="R119" i="8" s="1"/>
  <c r="R119" i="9" s="1"/>
  <c r="R119" i="10" s="1"/>
  <c r="R119" i="11" s="1"/>
  <c r="R119" i="12" s="1"/>
  <c r="R119" i="13" s="1"/>
  <c r="R119" i="14" s="1"/>
  <c r="R119" i="15" s="1"/>
  <c r="N107" i="16" s="1"/>
  <c r="R120" i="5"/>
  <c r="R120" i="6" s="1"/>
  <c r="R120" i="7" s="1"/>
  <c r="R120" i="8" s="1"/>
  <c r="R120" i="9" s="1"/>
  <c r="R120" i="10" s="1"/>
  <c r="R120" i="11" s="1"/>
  <c r="R120" i="12" s="1"/>
  <c r="R120" i="13" s="1"/>
  <c r="R120" i="14" s="1"/>
  <c r="R120" i="15" s="1"/>
  <c r="N108" i="16" s="1"/>
  <c r="R121" i="5"/>
  <c r="R121" i="6" s="1"/>
  <c r="R121" i="7" s="1"/>
  <c r="R121" i="8" s="1"/>
  <c r="R121" i="9" s="1"/>
  <c r="R121" i="10" s="1"/>
  <c r="R121" i="11" s="1"/>
  <c r="R121" i="12" s="1"/>
  <c r="R121" i="13" s="1"/>
  <c r="R121" i="14" s="1"/>
  <c r="R121" i="15" s="1"/>
  <c r="N109" i="16" s="1"/>
  <c r="R122" i="5"/>
  <c r="R122" i="6" s="1"/>
  <c r="R122" i="7" s="1"/>
  <c r="R122" i="8" s="1"/>
  <c r="R122" i="9" s="1"/>
  <c r="R122" i="10" s="1"/>
  <c r="R122" i="11" s="1"/>
  <c r="R122" i="12" s="1"/>
  <c r="R122" i="13" s="1"/>
  <c r="R122" i="14" s="1"/>
  <c r="R122" i="15" s="1"/>
  <c r="N110" i="16" s="1"/>
  <c r="R123" i="5"/>
  <c r="R123" i="6" s="1"/>
  <c r="R123" i="7" s="1"/>
  <c r="R123" i="8" s="1"/>
  <c r="R123" i="9" s="1"/>
  <c r="R123" i="10" s="1"/>
  <c r="R123" i="11" s="1"/>
  <c r="R123" i="12" s="1"/>
  <c r="R123" i="13" s="1"/>
  <c r="R123" i="14" s="1"/>
  <c r="R123" i="15" s="1"/>
  <c r="N111" i="16" s="1"/>
  <c r="S127" i="1"/>
  <c r="R124" i="5"/>
  <c r="R124" i="6" s="1"/>
  <c r="R124" i="7" s="1"/>
  <c r="R124" i="8" s="1"/>
  <c r="R124" i="9" s="1"/>
  <c r="R124" i="10" s="1"/>
  <c r="R124" i="11" s="1"/>
  <c r="R124" i="12" s="1"/>
  <c r="R124" i="13" s="1"/>
  <c r="R124" i="14" s="1"/>
  <c r="R124" i="15" s="1"/>
  <c r="N112" i="16" s="1"/>
  <c r="R125" i="5"/>
  <c r="R125" i="6" s="1"/>
  <c r="R125" i="7" s="1"/>
  <c r="R125" i="8" s="1"/>
  <c r="R125" i="9" s="1"/>
  <c r="R125" i="10" s="1"/>
  <c r="R125" i="11" s="1"/>
  <c r="R125" i="12" s="1"/>
  <c r="R125" i="13" s="1"/>
  <c r="R125" i="14" s="1"/>
  <c r="R125" i="15" s="1"/>
  <c r="N113" i="16" s="1"/>
  <c r="Q125" i="5"/>
  <c r="Q125" i="6" s="1"/>
  <c r="Q125" i="7" s="1"/>
  <c r="Q125" i="8" s="1"/>
  <c r="Q125" i="9" s="1"/>
  <c r="Q125" i="10" s="1"/>
  <c r="Q125" i="11" s="1"/>
  <c r="Q125" i="12" s="1"/>
  <c r="Q125" i="13" s="1"/>
  <c r="Q125" i="14" s="1"/>
  <c r="Q125" i="15" s="1"/>
  <c r="M113" i="16" s="1"/>
  <c r="Q124" i="5"/>
  <c r="Q124" i="6" s="1"/>
  <c r="Q124" i="7" s="1"/>
  <c r="Q124" i="8" s="1"/>
  <c r="Q124" i="9" s="1"/>
  <c r="Q124" i="10" s="1"/>
  <c r="Q124" i="11" s="1"/>
  <c r="Q124" i="12" s="1"/>
  <c r="Q124" i="13" s="1"/>
  <c r="Q124" i="14" s="1"/>
  <c r="Q124" i="15" s="1"/>
  <c r="M112" i="16" s="1"/>
  <c r="Q123" i="5"/>
  <c r="Q123" i="6" s="1"/>
  <c r="Q123" i="7" s="1"/>
  <c r="Q123" i="8" s="1"/>
  <c r="Q123" i="9" s="1"/>
  <c r="Q123" i="10" s="1"/>
  <c r="Q123" i="11" s="1"/>
  <c r="Q123" i="12" s="1"/>
  <c r="Q123" i="13" s="1"/>
  <c r="Q123" i="14" s="1"/>
  <c r="Q123" i="15" s="1"/>
  <c r="M111" i="16" s="1"/>
  <c r="Q122" i="5"/>
  <c r="Q122" i="6" s="1"/>
  <c r="Q122" i="7" s="1"/>
  <c r="Q122" i="8" s="1"/>
  <c r="Q122" i="9" s="1"/>
  <c r="Q122" i="10" s="1"/>
  <c r="Q122" i="11" s="1"/>
  <c r="Q122" i="12" s="1"/>
  <c r="Q122" i="13" s="1"/>
  <c r="Q122" i="14" s="1"/>
  <c r="Q122" i="15" s="1"/>
  <c r="M110" i="16" s="1"/>
  <c r="Q121" i="5"/>
  <c r="Q121" i="6" s="1"/>
  <c r="Q121" i="7" s="1"/>
  <c r="Q121" i="8" s="1"/>
  <c r="Q121" i="9" s="1"/>
  <c r="Q121" i="10" s="1"/>
  <c r="Q121" i="11" s="1"/>
  <c r="Q121" i="12" s="1"/>
  <c r="Q121" i="13" s="1"/>
  <c r="Q121" i="14" s="1"/>
  <c r="Q121" i="15" s="1"/>
  <c r="M109" i="16" s="1"/>
  <c r="Q120" i="5"/>
  <c r="Q120" i="6" s="1"/>
  <c r="Q120" i="7" s="1"/>
  <c r="Q120" i="8" s="1"/>
  <c r="Q120" i="9" s="1"/>
  <c r="Q120" i="10" s="1"/>
  <c r="Q120" i="11" s="1"/>
  <c r="Q120" i="12" s="1"/>
  <c r="Q120" i="13" s="1"/>
  <c r="Q120" i="14" s="1"/>
  <c r="Q120" i="15" s="1"/>
  <c r="M108" i="16" s="1"/>
  <c r="Q118" i="5"/>
  <c r="Q118" i="6" s="1"/>
  <c r="Q118" i="7" s="1"/>
  <c r="Q118" i="8" s="1"/>
  <c r="Q118" i="9" s="1"/>
  <c r="Q118" i="10" s="1"/>
  <c r="Q118" i="11" s="1"/>
  <c r="Q118" i="12" s="1"/>
  <c r="Q118" i="13" s="1"/>
  <c r="Q118" i="14" s="1"/>
  <c r="Q118" i="15" s="1"/>
  <c r="M106" i="16" s="1"/>
  <c r="Q117" i="5"/>
  <c r="Q117" i="6" s="1"/>
  <c r="Q117" i="7" s="1"/>
  <c r="Q117" i="8" s="1"/>
  <c r="Q117" i="9" s="1"/>
  <c r="Q117" i="10" s="1"/>
  <c r="Q117" i="11" s="1"/>
  <c r="Q117" i="12" s="1"/>
  <c r="Q117" i="13" s="1"/>
  <c r="Q117" i="14" s="1"/>
  <c r="Q117" i="15" s="1"/>
  <c r="M105" i="16" s="1"/>
  <c r="Q116" i="5"/>
  <c r="Q116" i="6" s="1"/>
  <c r="Q116" i="7" s="1"/>
  <c r="Q116" i="8" s="1"/>
  <c r="Q116" i="9" s="1"/>
  <c r="Q116" i="10" s="1"/>
  <c r="Q116" i="11" s="1"/>
  <c r="Q116" i="12" s="1"/>
  <c r="Q116" i="13" s="1"/>
  <c r="Q116" i="14" s="1"/>
  <c r="Q116" i="15" s="1"/>
  <c r="M104" i="16" s="1"/>
  <c r="Q115" i="5"/>
  <c r="Q115" i="6" s="1"/>
  <c r="Q115" i="7" s="1"/>
  <c r="Q115" i="8" s="1"/>
  <c r="Q115" i="9" s="1"/>
  <c r="Q115" i="10" s="1"/>
  <c r="Q115" i="11" s="1"/>
  <c r="Q115" i="12" s="1"/>
  <c r="Q115" i="13" s="1"/>
  <c r="Q115" i="14" s="1"/>
  <c r="Q115" i="15" s="1"/>
  <c r="M103" i="16" s="1"/>
  <c r="Q114" i="5"/>
  <c r="Q114" i="6" s="1"/>
  <c r="Q114" i="7" s="1"/>
  <c r="Q114" i="8" s="1"/>
  <c r="Q114" i="9" s="1"/>
  <c r="Q114" i="10" s="1"/>
  <c r="Q114" i="11" s="1"/>
  <c r="Q114" i="12" s="1"/>
  <c r="Q114" i="13" s="1"/>
  <c r="Q114" i="14" s="1"/>
  <c r="Q114" i="15" s="1"/>
  <c r="M102" i="16" s="1"/>
  <c r="Q113" i="5"/>
  <c r="Q113" i="6" s="1"/>
  <c r="Q113" i="7" s="1"/>
  <c r="Q113" i="8" s="1"/>
  <c r="Q113" i="9" s="1"/>
  <c r="Q113" i="10" s="1"/>
  <c r="Q113" i="11" s="1"/>
  <c r="Q113" i="12" s="1"/>
  <c r="Q113" i="13" s="1"/>
  <c r="Q113" i="14" s="1"/>
  <c r="Q113" i="15" s="1"/>
  <c r="M101" i="16" s="1"/>
  <c r="Q112" i="5"/>
  <c r="Q112" i="6" s="1"/>
  <c r="Q112" i="7" s="1"/>
  <c r="Q112" i="8" s="1"/>
  <c r="Q112" i="9" s="1"/>
  <c r="Q112" i="10" s="1"/>
  <c r="Q112" i="11" s="1"/>
  <c r="Q112" i="12" s="1"/>
  <c r="Q112" i="13" s="1"/>
  <c r="Q112" i="14" s="1"/>
  <c r="Q112" i="15" s="1"/>
  <c r="M100" i="16" s="1"/>
  <c r="Q110" i="5"/>
  <c r="Q110" i="6" s="1"/>
  <c r="Q110" i="7" s="1"/>
  <c r="Q110" i="8" s="1"/>
  <c r="Q110" i="9" s="1"/>
  <c r="Q110" i="10" s="1"/>
  <c r="Q110" i="11" s="1"/>
  <c r="Q110" i="12" s="1"/>
  <c r="Q110" i="13" s="1"/>
  <c r="Q110" i="14" s="1"/>
  <c r="Q110" i="15" s="1"/>
  <c r="M98" i="16" s="1"/>
  <c r="Q109" i="5"/>
  <c r="Q109" i="6" s="1"/>
  <c r="Q109" i="7" s="1"/>
  <c r="Q109" i="8" s="1"/>
  <c r="Q109" i="9" s="1"/>
  <c r="Q109" i="10" s="1"/>
  <c r="Q109" i="11" s="1"/>
  <c r="Q109" i="12" s="1"/>
  <c r="Q109" i="13" s="1"/>
  <c r="Q109" i="14" s="1"/>
  <c r="Q109" i="15" s="1"/>
  <c r="M97" i="16" s="1"/>
  <c r="Q108" i="5"/>
  <c r="Q108" i="6" s="1"/>
  <c r="Q108" i="7" s="1"/>
  <c r="Q108" i="8" s="1"/>
  <c r="Q108" i="9" s="1"/>
  <c r="Q108" i="10" s="1"/>
  <c r="Q108" i="11" s="1"/>
  <c r="Q108" i="12" s="1"/>
  <c r="Q108" i="13" s="1"/>
  <c r="Q108" i="14" s="1"/>
  <c r="Q108" i="15" s="1"/>
  <c r="M96" i="16" s="1"/>
  <c r="Q107" i="5"/>
  <c r="Q107" i="6" s="1"/>
  <c r="Q107" i="7" s="1"/>
  <c r="Q107" i="8" s="1"/>
  <c r="Q107" i="9" s="1"/>
  <c r="Q107" i="10" s="1"/>
  <c r="Q107" i="11" s="1"/>
  <c r="Q107" i="12" s="1"/>
  <c r="Q107" i="13" s="1"/>
  <c r="Q107" i="14" s="1"/>
  <c r="Q107" i="15" s="1"/>
  <c r="M95" i="16" s="1"/>
  <c r="Q106" i="5"/>
  <c r="Q106" i="6" s="1"/>
  <c r="Q106" i="7" s="1"/>
  <c r="Q106" i="8" s="1"/>
  <c r="Q106" i="9" s="1"/>
  <c r="Q106" i="10" s="1"/>
  <c r="Q106" i="11" s="1"/>
  <c r="Q106" i="12" s="1"/>
  <c r="Q106" i="13" s="1"/>
  <c r="Q106" i="14" s="1"/>
  <c r="Q106" i="15" s="1"/>
  <c r="M94" i="16" s="1"/>
  <c r="Q105" i="5"/>
  <c r="Q105" i="6" s="1"/>
  <c r="Q105" i="7" s="1"/>
  <c r="Q105" i="8" s="1"/>
  <c r="Q105" i="9" s="1"/>
  <c r="Q105" i="10" s="1"/>
  <c r="Q105" i="11" s="1"/>
  <c r="Q105" i="12" s="1"/>
  <c r="Q105" i="13" s="1"/>
  <c r="Q105" i="14" s="1"/>
  <c r="Q105" i="15" s="1"/>
  <c r="M93" i="16" s="1"/>
  <c r="Q104" i="5"/>
  <c r="Q104" i="6" s="1"/>
  <c r="Q104" i="7" s="1"/>
  <c r="Q104" i="8" s="1"/>
  <c r="Q104" i="9" s="1"/>
  <c r="Q104" i="10" s="1"/>
  <c r="Q104" i="11" s="1"/>
  <c r="Q104" i="12" s="1"/>
  <c r="Q104" i="13" s="1"/>
  <c r="Q104" i="14" s="1"/>
  <c r="Q104" i="15" s="1"/>
  <c r="M92" i="16" s="1"/>
  <c r="Q103" i="5"/>
  <c r="Q103" i="6" s="1"/>
  <c r="Q103" i="7" s="1"/>
  <c r="Q103" i="8" s="1"/>
  <c r="Q103" i="9" s="1"/>
  <c r="Q103" i="10" s="1"/>
  <c r="Q103" i="11" s="1"/>
  <c r="Q103" i="12" s="1"/>
  <c r="Q103" i="13" s="1"/>
  <c r="Q103" i="14" s="1"/>
  <c r="Q103" i="15" s="1"/>
  <c r="M91" i="16" s="1"/>
  <c r="Q102" i="5"/>
  <c r="Q102" i="6" s="1"/>
  <c r="Q102" i="7" s="1"/>
  <c r="Q102" i="8" s="1"/>
  <c r="Q102" i="9" s="1"/>
  <c r="Q102" i="10" s="1"/>
  <c r="Q102" i="11" s="1"/>
  <c r="Q102" i="12" s="1"/>
  <c r="Q101" i="5"/>
  <c r="Q101" i="6" s="1"/>
  <c r="Q101" i="7" s="1"/>
  <c r="P129" i="1"/>
  <c r="P40" i="1" s="1"/>
  <c r="P44" i="1" s="1"/>
  <c r="R44" i="1" s="1"/>
  <c r="H105" i="5"/>
  <c r="H105" i="6" s="1"/>
  <c r="H105" i="7" s="1"/>
  <c r="H105" i="8" s="1"/>
  <c r="H105" i="9" s="1"/>
  <c r="H105" i="10" s="1"/>
  <c r="H105" i="11" s="1"/>
  <c r="H105" i="12" s="1"/>
  <c r="H105" i="13" s="1"/>
  <c r="H105" i="14" s="1"/>
  <c r="H105" i="15" s="1"/>
  <c r="F93" i="16" s="1"/>
  <c r="H106" i="5"/>
  <c r="H106" i="6" s="1"/>
  <c r="H106" i="7" s="1"/>
  <c r="H106" i="8" s="1"/>
  <c r="H106" i="9" s="1"/>
  <c r="H106" i="10" s="1"/>
  <c r="H106" i="11" s="1"/>
  <c r="H106" i="12" s="1"/>
  <c r="H106" i="13" s="1"/>
  <c r="H106" i="14" s="1"/>
  <c r="H106" i="15" s="1"/>
  <c r="F94" i="16" s="1"/>
  <c r="H107" i="5"/>
  <c r="H107" i="6" s="1"/>
  <c r="H107" i="7" s="1"/>
  <c r="H107" i="8" s="1"/>
  <c r="H107" i="9" s="1"/>
  <c r="H107" i="10" s="1"/>
  <c r="H107" i="11" s="1"/>
  <c r="H107" i="12" s="1"/>
  <c r="H107" i="13" s="1"/>
  <c r="H107" i="14" s="1"/>
  <c r="H107" i="15" s="1"/>
  <c r="F95" i="16" s="1"/>
  <c r="H108" i="5"/>
  <c r="H108" i="6" s="1"/>
  <c r="H108" i="7" s="1"/>
  <c r="H108" i="8" s="1"/>
  <c r="H108" i="9" s="1"/>
  <c r="H108" i="10" s="1"/>
  <c r="H108" i="11" s="1"/>
  <c r="H108" i="12" s="1"/>
  <c r="H108" i="13" s="1"/>
  <c r="H108" i="14" s="1"/>
  <c r="H108" i="15" s="1"/>
  <c r="F96" i="16" s="1"/>
  <c r="H109" i="5"/>
  <c r="H109" i="6" s="1"/>
  <c r="H109" i="7" s="1"/>
  <c r="H109" i="8" s="1"/>
  <c r="H109" i="9" s="1"/>
  <c r="H109" i="10" s="1"/>
  <c r="H109" i="11" s="1"/>
  <c r="H109" i="12" s="1"/>
  <c r="H109" i="13" s="1"/>
  <c r="H109" i="14" s="1"/>
  <c r="H109" i="15" s="1"/>
  <c r="F97" i="16" s="1"/>
  <c r="H110" i="5"/>
  <c r="H110" i="6" s="1"/>
  <c r="H110" i="7" s="1"/>
  <c r="H110" i="8" s="1"/>
  <c r="H110" i="9" s="1"/>
  <c r="H110" i="10" s="1"/>
  <c r="H110" i="11" s="1"/>
  <c r="H110" i="12" s="1"/>
  <c r="H110" i="13" s="1"/>
  <c r="H110" i="14" s="1"/>
  <c r="H110" i="15" s="1"/>
  <c r="F98" i="16" s="1"/>
  <c r="H111" i="5"/>
  <c r="H111" i="6" s="1"/>
  <c r="H111" i="7" s="1"/>
  <c r="H111" i="8" s="1"/>
  <c r="H111" i="9" s="1"/>
  <c r="H111" i="10" s="1"/>
  <c r="H111" i="11" s="1"/>
  <c r="H111" i="12" s="1"/>
  <c r="H111" i="13" s="1"/>
  <c r="H111" i="14" s="1"/>
  <c r="H111" i="15" s="1"/>
  <c r="F99" i="16" s="1"/>
  <c r="H112" i="5"/>
  <c r="H112" i="6" s="1"/>
  <c r="H112" i="7" s="1"/>
  <c r="H112" i="8" s="1"/>
  <c r="H112" i="9" s="1"/>
  <c r="H112" i="10" s="1"/>
  <c r="H112" i="11" s="1"/>
  <c r="H112" i="12" s="1"/>
  <c r="H112" i="13" s="1"/>
  <c r="H112" i="14" s="1"/>
  <c r="H112" i="15" s="1"/>
  <c r="F100" i="16" s="1"/>
  <c r="H113" i="5"/>
  <c r="H113" i="6" s="1"/>
  <c r="H113" i="7" s="1"/>
  <c r="H113" i="8" s="1"/>
  <c r="H113" i="9" s="1"/>
  <c r="H113" i="10" s="1"/>
  <c r="H113" i="11" s="1"/>
  <c r="H113" i="12" s="1"/>
  <c r="H113" i="13" s="1"/>
  <c r="H113" i="14" s="1"/>
  <c r="H113" i="15" s="1"/>
  <c r="F101" i="16" s="1"/>
  <c r="H114" i="5"/>
  <c r="H114" i="6" s="1"/>
  <c r="H114" i="7" s="1"/>
  <c r="H114" i="8" s="1"/>
  <c r="H114" i="9" s="1"/>
  <c r="H114" i="10" s="1"/>
  <c r="H114" i="11" s="1"/>
  <c r="H114" i="12" s="1"/>
  <c r="H114" i="13" s="1"/>
  <c r="H114" i="14" s="1"/>
  <c r="H114" i="15" s="1"/>
  <c r="F102" i="16" s="1"/>
  <c r="H115" i="5"/>
  <c r="H115" i="6" s="1"/>
  <c r="H115" i="7" s="1"/>
  <c r="H115" i="8" s="1"/>
  <c r="H115" i="9" s="1"/>
  <c r="H115" i="10" s="1"/>
  <c r="H115" i="11" s="1"/>
  <c r="H115" i="12" s="1"/>
  <c r="H115" i="13" s="1"/>
  <c r="H115" i="14" s="1"/>
  <c r="H115" i="15" s="1"/>
  <c r="F103" i="16" s="1"/>
  <c r="H116" i="5"/>
  <c r="H116" i="6" s="1"/>
  <c r="H116" i="7" s="1"/>
  <c r="H116" i="8" s="1"/>
  <c r="H116" i="9" s="1"/>
  <c r="H116" i="10" s="1"/>
  <c r="H116" i="11" s="1"/>
  <c r="H116" i="12" s="1"/>
  <c r="H116" i="13" s="1"/>
  <c r="H116" i="14" s="1"/>
  <c r="H116" i="15" s="1"/>
  <c r="F104" i="16" s="1"/>
  <c r="H117" i="5"/>
  <c r="H117" i="6" s="1"/>
  <c r="H117" i="7" s="1"/>
  <c r="H117" i="8" s="1"/>
  <c r="H117" i="9" s="1"/>
  <c r="H117" i="10" s="1"/>
  <c r="H117" i="11" s="1"/>
  <c r="H117" i="12" s="1"/>
  <c r="H117" i="13" s="1"/>
  <c r="H117" i="14" s="1"/>
  <c r="H117" i="15" s="1"/>
  <c r="F105" i="16" s="1"/>
  <c r="H118" i="5"/>
  <c r="H118" i="6" s="1"/>
  <c r="H118" i="7" s="1"/>
  <c r="H118" i="8" s="1"/>
  <c r="H118" i="9" s="1"/>
  <c r="H118" i="10" s="1"/>
  <c r="H118" i="11" s="1"/>
  <c r="H118" i="12" s="1"/>
  <c r="H118" i="13" s="1"/>
  <c r="H118" i="14" s="1"/>
  <c r="H118" i="15" s="1"/>
  <c r="F106" i="16" s="1"/>
  <c r="H120" i="5"/>
  <c r="H120" i="6" s="1"/>
  <c r="H120" i="7" s="1"/>
  <c r="H120" i="8" s="1"/>
  <c r="H120" i="9" s="1"/>
  <c r="H120" i="10" s="1"/>
  <c r="H120" i="11" s="1"/>
  <c r="H120" i="12" s="1"/>
  <c r="H120" i="13" s="1"/>
  <c r="H120" i="14" s="1"/>
  <c r="H120" i="15" s="1"/>
  <c r="F108" i="16" s="1"/>
  <c r="H121" i="5"/>
  <c r="H121" i="6" s="1"/>
  <c r="H121" i="7" s="1"/>
  <c r="H121" i="8" s="1"/>
  <c r="H121" i="9" s="1"/>
  <c r="H121" i="10" s="1"/>
  <c r="H121" i="11" s="1"/>
  <c r="H121" i="12" s="1"/>
  <c r="H121" i="13" s="1"/>
  <c r="H121" i="14" s="1"/>
  <c r="H121" i="15" s="1"/>
  <c r="F109" i="16" s="1"/>
  <c r="H122" i="5"/>
  <c r="H122" i="6" s="1"/>
  <c r="H122" i="7" s="1"/>
  <c r="H122" i="8" s="1"/>
  <c r="H122" i="9" s="1"/>
  <c r="H122" i="10" s="1"/>
  <c r="H122" i="11" s="1"/>
  <c r="H122" i="12" s="1"/>
  <c r="H122" i="13" s="1"/>
  <c r="H122" i="14" s="1"/>
  <c r="H122" i="15" s="1"/>
  <c r="F110" i="16" s="1"/>
  <c r="H123" i="5"/>
  <c r="H123" i="6" s="1"/>
  <c r="H123" i="7" s="1"/>
  <c r="H123" i="8" s="1"/>
  <c r="H123" i="9" s="1"/>
  <c r="H123" i="10" s="1"/>
  <c r="H123" i="11" s="1"/>
  <c r="H123" i="12" s="1"/>
  <c r="H123" i="13" s="1"/>
  <c r="H123" i="14" s="1"/>
  <c r="H123" i="15" s="1"/>
  <c r="F111" i="16" s="1"/>
  <c r="H124" i="5"/>
  <c r="H124" i="6" s="1"/>
  <c r="H124" i="7" s="1"/>
  <c r="H124" i="8" s="1"/>
  <c r="H124" i="9" s="1"/>
  <c r="H124" i="10" s="1"/>
  <c r="H124" i="11" s="1"/>
  <c r="H124" i="12" s="1"/>
  <c r="H124" i="13" s="1"/>
  <c r="H124" i="14" s="1"/>
  <c r="H124" i="15" s="1"/>
  <c r="F112" i="16" s="1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06" i="5"/>
  <c r="R104" i="5"/>
  <c r="R104" i="6" s="1"/>
  <c r="R104" i="7" s="1"/>
  <c r="R104" i="8" s="1"/>
  <c r="R104" i="9" s="1"/>
  <c r="R104" i="10" s="1"/>
  <c r="R104" i="11" s="1"/>
  <c r="R104" i="12" s="1"/>
  <c r="R104" i="13" s="1"/>
  <c r="R104" i="14" s="1"/>
  <c r="R104" i="15" s="1"/>
  <c r="N92" i="16" s="1"/>
  <c r="Q129" i="1"/>
  <c r="P45" i="1" s="1"/>
  <c r="P129" i="5"/>
  <c r="O45" i="5" s="1"/>
  <c r="O67" i="5"/>
  <c r="O30" i="5" s="1"/>
  <c r="I127" i="1"/>
  <c r="R127" i="1"/>
  <c r="H127" i="1"/>
  <c r="P67" i="1"/>
  <c r="P30" i="1" s="1"/>
  <c r="R30" i="1" s="1"/>
  <c r="G119" i="6" l="1"/>
  <c r="G119" i="7" s="1"/>
  <c r="G119" i="8" s="1"/>
  <c r="G119" i="9" s="1"/>
  <c r="G119" i="10" s="1"/>
  <c r="G119" i="11" s="1"/>
  <c r="G119" i="12" s="1"/>
  <c r="G119" i="13" s="1"/>
  <c r="G119" i="14" s="1"/>
  <c r="G119" i="15" s="1"/>
  <c r="E107" i="16" s="1"/>
  <c r="G113" i="6"/>
  <c r="G113" i="7" s="1"/>
  <c r="G113" i="8" s="1"/>
  <c r="G113" i="9" s="1"/>
  <c r="G113" i="10" s="1"/>
  <c r="G113" i="11" s="1"/>
  <c r="G113" i="12" s="1"/>
  <c r="G113" i="13" s="1"/>
  <c r="G113" i="14" s="1"/>
  <c r="G113" i="15" s="1"/>
  <c r="E101" i="16" s="1"/>
  <c r="G121" i="6"/>
  <c r="G121" i="7" s="1"/>
  <c r="G121" i="8" s="1"/>
  <c r="G121" i="9" s="1"/>
  <c r="G121" i="10" s="1"/>
  <c r="G121" i="11" s="1"/>
  <c r="G121" i="12" s="1"/>
  <c r="G121" i="13" s="1"/>
  <c r="G121" i="14" s="1"/>
  <c r="G121" i="15" s="1"/>
  <c r="E109" i="16" s="1"/>
  <c r="G106" i="6"/>
  <c r="G127" i="6" s="1"/>
  <c r="G112" i="6"/>
  <c r="G112" i="7" s="1"/>
  <c r="G112" i="8" s="1"/>
  <c r="G112" i="9" s="1"/>
  <c r="G112" i="10" s="1"/>
  <c r="G112" i="11" s="1"/>
  <c r="G112" i="12" s="1"/>
  <c r="G112" i="13" s="1"/>
  <c r="G112" i="14" s="1"/>
  <c r="G112" i="15" s="1"/>
  <c r="E100" i="16" s="1"/>
  <c r="G120" i="6"/>
  <c r="G120" i="7" s="1"/>
  <c r="G120" i="8" s="1"/>
  <c r="G120" i="9" s="1"/>
  <c r="G120" i="10" s="1"/>
  <c r="G120" i="11" s="1"/>
  <c r="G120" i="12" s="1"/>
  <c r="G120" i="13" s="1"/>
  <c r="G120" i="14" s="1"/>
  <c r="G120" i="15" s="1"/>
  <c r="E108" i="16" s="1"/>
  <c r="G114" i="6"/>
  <c r="G114" i="7" s="1"/>
  <c r="G114" i="8" s="1"/>
  <c r="G114" i="9" s="1"/>
  <c r="G114" i="10" s="1"/>
  <c r="G114" i="11" s="1"/>
  <c r="G114" i="12" s="1"/>
  <c r="G114" i="13" s="1"/>
  <c r="G114" i="14" s="1"/>
  <c r="G114" i="15" s="1"/>
  <c r="E102" i="16" s="1"/>
  <c r="G122" i="6"/>
  <c r="G122" i="7" s="1"/>
  <c r="G122" i="8" s="1"/>
  <c r="G122" i="9" s="1"/>
  <c r="G122" i="10" s="1"/>
  <c r="G122" i="11" s="1"/>
  <c r="G122" i="12" s="1"/>
  <c r="G122" i="13" s="1"/>
  <c r="G122" i="14" s="1"/>
  <c r="G122" i="15" s="1"/>
  <c r="E110" i="16" s="1"/>
  <c r="O44" i="5"/>
  <c r="O33" i="5"/>
  <c r="O35" i="5" s="1"/>
  <c r="G111" i="6"/>
  <c r="G111" i="7" s="1"/>
  <c r="G111" i="8" s="1"/>
  <c r="G111" i="9" s="1"/>
  <c r="G111" i="10" s="1"/>
  <c r="G111" i="11" s="1"/>
  <c r="G111" i="12" s="1"/>
  <c r="G111" i="13" s="1"/>
  <c r="G111" i="14" s="1"/>
  <c r="G111" i="15" s="1"/>
  <c r="E99" i="16" s="1"/>
  <c r="G115" i="6"/>
  <c r="G115" i="7" s="1"/>
  <c r="G115" i="8" s="1"/>
  <c r="G115" i="9" s="1"/>
  <c r="G115" i="10" s="1"/>
  <c r="G115" i="11" s="1"/>
  <c r="G115" i="12" s="1"/>
  <c r="G115" i="13" s="1"/>
  <c r="G115" i="14" s="1"/>
  <c r="G115" i="15" s="1"/>
  <c r="E103" i="16" s="1"/>
  <c r="G118" i="6"/>
  <c r="G118" i="7" s="1"/>
  <c r="G118" i="8" s="1"/>
  <c r="G118" i="9" s="1"/>
  <c r="G118" i="10" s="1"/>
  <c r="G118" i="11" s="1"/>
  <c r="G118" i="12" s="1"/>
  <c r="G118" i="13" s="1"/>
  <c r="G118" i="14" s="1"/>
  <c r="G118" i="15" s="1"/>
  <c r="E106" i="16" s="1"/>
  <c r="O52" i="5"/>
  <c r="O50" i="5"/>
  <c r="O53" i="5" s="1"/>
  <c r="G123" i="6"/>
  <c r="G123" i="7" s="1"/>
  <c r="G123" i="8" s="1"/>
  <c r="G123" i="9" s="1"/>
  <c r="G123" i="10" s="1"/>
  <c r="G123" i="11" s="1"/>
  <c r="G123" i="12" s="1"/>
  <c r="G123" i="13" s="1"/>
  <c r="G123" i="14" s="1"/>
  <c r="G123" i="15" s="1"/>
  <c r="E111" i="16" s="1"/>
  <c r="P50" i="1"/>
  <c r="P52" i="1"/>
  <c r="R52" i="1" s="1"/>
  <c r="G116" i="6"/>
  <c r="G116" i="7" s="1"/>
  <c r="G116" i="8" s="1"/>
  <c r="G116" i="9" s="1"/>
  <c r="G116" i="10" s="1"/>
  <c r="G116" i="11" s="1"/>
  <c r="G116" i="12" s="1"/>
  <c r="G116" i="13" s="1"/>
  <c r="G116" i="14" s="1"/>
  <c r="G116" i="15" s="1"/>
  <c r="E104" i="16" s="1"/>
  <c r="G124" i="6"/>
  <c r="G124" i="7" s="1"/>
  <c r="G124" i="8" s="1"/>
  <c r="G124" i="9" s="1"/>
  <c r="G124" i="10" s="1"/>
  <c r="G124" i="11" s="1"/>
  <c r="G124" i="12" s="1"/>
  <c r="G124" i="13" s="1"/>
  <c r="G124" i="14" s="1"/>
  <c r="G124" i="15" s="1"/>
  <c r="E112" i="16" s="1"/>
  <c r="G117" i="6"/>
  <c r="G117" i="7" s="1"/>
  <c r="G117" i="8" s="1"/>
  <c r="G117" i="9" s="1"/>
  <c r="G117" i="10" s="1"/>
  <c r="G117" i="11" s="1"/>
  <c r="G117" i="12" s="1"/>
  <c r="G117" i="13" s="1"/>
  <c r="G117" i="14" s="1"/>
  <c r="G117" i="15" s="1"/>
  <c r="E105" i="16" s="1"/>
  <c r="G125" i="6"/>
  <c r="G125" i="7" s="1"/>
  <c r="G125" i="8" s="1"/>
  <c r="G125" i="9" s="1"/>
  <c r="G125" i="10" s="1"/>
  <c r="G125" i="11" s="1"/>
  <c r="G125" i="12" s="1"/>
  <c r="G125" i="13" s="1"/>
  <c r="G125" i="14" s="1"/>
  <c r="G125" i="15" s="1"/>
  <c r="E113" i="16" s="1"/>
  <c r="Q30" i="5"/>
  <c r="Q30" i="6" s="1"/>
  <c r="Q30" i="7" s="1"/>
  <c r="Q30" i="8" s="1"/>
  <c r="Q30" i="9" s="1"/>
  <c r="Q30" i="10" s="1"/>
  <c r="Q30" i="11" s="1"/>
  <c r="Q30" i="12" s="1"/>
  <c r="Q30" i="13" s="1"/>
  <c r="Q30" i="14" s="1"/>
  <c r="Q30" i="15" s="1"/>
  <c r="M27" i="16" s="1"/>
  <c r="Q34" i="12"/>
  <c r="P33" i="1"/>
  <c r="Q102" i="13"/>
  <c r="Q102" i="14" s="1"/>
  <c r="Q102" i="15" s="1"/>
  <c r="M90" i="16" s="1"/>
  <c r="R101" i="8"/>
  <c r="R127" i="7"/>
  <c r="Q101" i="8"/>
  <c r="Q127" i="7"/>
  <c r="G101" i="8"/>
  <c r="H101" i="8"/>
  <c r="H127" i="7"/>
  <c r="R127" i="5"/>
  <c r="S129" i="1"/>
  <c r="R45" i="1" s="1"/>
  <c r="R127" i="6"/>
  <c r="Q127" i="5"/>
  <c r="Q127" i="6"/>
  <c r="R129" i="1"/>
  <c r="R40" i="1" s="1"/>
  <c r="H127" i="6"/>
  <c r="H127" i="5"/>
  <c r="G127" i="5"/>
  <c r="L67" i="1"/>
  <c r="G106" i="7" l="1"/>
  <c r="R50" i="1"/>
  <c r="P53" i="1"/>
  <c r="R53" i="1" s="1"/>
  <c r="Q34" i="13"/>
  <c r="P35" i="1"/>
  <c r="R35" i="1" s="1"/>
  <c r="R33" i="1"/>
  <c r="R129" i="7"/>
  <c r="Q45" i="7" s="1"/>
  <c r="R101" i="9"/>
  <c r="R127" i="8"/>
  <c r="Q101" i="9"/>
  <c r="Q127" i="8"/>
  <c r="G101" i="9"/>
  <c r="H101" i="9"/>
  <c r="H127" i="8"/>
  <c r="R129" i="5"/>
  <c r="Q45" i="5" s="1"/>
  <c r="R129" i="6"/>
  <c r="Q45" i="6" s="1"/>
  <c r="Q129" i="5"/>
  <c r="Q40" i="5" s="1"/>
  <c r="Q44" i="5" s="1"/>
  <c r="Q129" i="6"/>
  <c r="Q40" i="6" s="1"/>
  <c r="Q44" i="6" s="1"/>
  <c r="Q50" i="5" l="1"/>
  <c r="Q53" i="5" s="1"/>
  <c r="Q52" i="5"/>
  <c r="G106" i="8"/>
  <c r="G127" i="7"/>
  <c r="Q129" i="7" s="1"/>
  <c r="Q40" i="7" s="1"/>
  <c r="Q44" i="7" s="1"/>
  <c r="Q33" i="5"/>
  <c r="Q33" i="6" s="1"/>
  <c r="Q34" i="14"/>
  <c r="Q50" i="6"/>
  <c r="Q53" i="6" s="1"/>
  <c r="Q52" i="6"/>
  <c r="Q52" i="7"/>
  <c r="Q50" i="7"/>
  <c r="Q53" i="7" s="1"/>
  <c r="R129" i="8"/>
  <c r="Q45" i="8" s="1"/>
  <c r="Q101" i="10"/>
  <c r="Q127" i="9"/>
  <c r="R101" i="10"/>
  <c r="R127" i="9"/>
  <c r="H101" i="10"/>
  <c r="H127" i="9"/>
  <c r="G101" i="10"/>
  <c r="G106" i="9" l="1"/>
  <c r="G127" i="8"/>
  <c r="Q129" i="8" s="1"/>
  <c r="Q40" i="8" s="1"/>
  <c r="Q44" i="8" s="1"/>
  <c r="Q33" i="7"/>
  <c r="Q35" i="6"/>
  <c r="Q35" i="5"/>
  <c r="Q34" i="15"/>
  <c r="Q50" i="8"/>
  <c r="Q53" i="8" s="1"/>
  <c r="Q52" i="8"/>
  <c r="R129" i="9"/>
  <c r="Q45" i="9" s="1"/>
  <c r="R101" i="11"/>
  <c r="R127" i="10"/>
  <c r="Q127" i="10"/>
  <c r="Q101" i="11"/>
  <c r="G101" i="11"/>
  <c r="H101" i="11"/>
  <c r="H127" i="10"/>
  <c r="G106" i="10" l="1"/>
  <c r="G127" i="9"/>
  <c r="Q129" i="9" s="1"/>
  <c r="Q40" i="9" s="1"/>
  <c r="Q44" i="9" s="1"/>
  <c r="Q33" i="8"/>
  <c r="Q35" i="7"/>
  <c r="R129" i="10"/>
  <c r="Q45" i="10" s="1"/>
  <c r="Q50" i="9"/>
  <c r="Q53" i="9" s="1"/>
  <c r="Q52" i="9"/>
  <c r="Q127" i="11"/>
  <c r="Q101" i="12"/>
  <c r="R101" i="12"/>
  <c r="R127" i="11"/>
  <c r="G101" i="12"/>
  <c r="H101" i="12"/>
  <c r="H127" i="11"/>
  <c r="G106" i="11" l="1"/>
  <c r="G127" i="10"/>
  <c r="Q129" i="10" s="1"/>
  <c r="Q40" i="10" s="1"/>
  <c r="Q44" i="10" s="1"/>
  <c r="Q33" i="9"/>
  <c r="Q35" i="8"/>
  <c r="Q50" i="10"/>
  <c r="Q53" i="10" s="1"/>
  <c r="Q52" i="10"/>
  <c r="R129" i="11"/>
  <c r="Q45" i="11" s="1"/>
  <c r="R101" i="13"/>
  <c r="R127" i="12"/>
  <c r="Q101" i="13"/>
  <c r="Q127" i="12"/>
  <c r="G101" i="13"/>
  <c r="H127" i="12"/>
  <c r="H101" i="13"/>
  <c r="G106" i="12" l="1"/>
  <c r="G127" i="11"/>
  <c r="Q129" i="11" s="1"/>
  <c r="Q40" i="11" s="1"/>
  <c r="Q44" i="11" s="1"/>
  <c r="Q33" i="10"/>
  <c r="Q35" i="9"/>
  <c r="Q50" i="11"/>
  <c r="Q53" i="11" s="1"/>
  <c r="Q52" i="11"/>
  <c r="R129" i="12"/>
  <c r="Q45" i="12" s="1"/>
  <c r="Q127" i="13"/>
  <c r="Q101" i="14"/>
  <c r="R101" i="14"/>
  <c r="R127" i="13"/>
  <c r="H101" i="14"/>
  <c r="H127" i="13"/>
  <c r="G101" i="14"/>
  <c r="G106" i="13" l="1"/>
  <c r="G127" i="12"/>
  <c r="Q129" i="12" s="1"/>
  <c r="Q40" i="12" s="1"/>
  <c r="Q44" i="12" s="1"/>
  <c r="Q33" i="11"/>
  <c r="Q35" i="10"/>
  <c r="Q50" i="12"/>
  <c r="Q53" i="12" s="1"/>
  <c r="Q52" i="12"/>
  <c r="R129" i="13"/>
  <c r="Q45" i="13" s="1"/>
  <c r="Q127" i="14"/>
  <c r="Q101" i="15"/>
  <c r="R101" i="15"/>
  <c r="R127" i="14"/>
  <c r="G101" i="15"/>
  <c r="H101" i="15"/>
  <c r="H127" i="14"/>
  <c r="M39" i="16"/>
  <c r="G106" i="14" l="1"/>
  <c r="G127" i="13"/>
  <c r="Q129" i="13" s="1"/>
  <c r="Q40" i="13" s="1"/>
  <c r="Q44" i="13" s="1"/>
  <c r="Q33" i="12"/>
  <c r="Q35" i="11"/>
  <c r="Q50" i="13"/>
  <c r="Q53" i="13" s="1"/>
  <c r="Q52" i="13"/>
  <c r="N89" i="16"/>
  <c r="N115" i="16" s="1"/>
  <c r="R127" i="15"/>
  <c r="R129" i="14"/>
  <c r="Q45" i="14" s="1"/>
  <c r="Q127" i="15"/>
  <c r="M89" i="16"/>
  <c r="M115" i="16" s="1"/>
  <c r="F89" i="16"/>
  <c r="F115" i="16" s="1"/>
  <c r="H127" i="15"/>
  <c r="E89" i="16"/>
  <c r="M31" i="16"/>
  <c r="Q52" i="14" l="1"/>
  <c r="Q50" i="14"/>
  <c r="Q53" i="14" s="1"/>
  <c r="G106" i="15"/>
  <c r="G127" i="14"/>
  <c r="Q129" i="14" s="1"/>
  <c r="Q40" i="14" s="1"/>
  <c r="Q44" i="14" s="1"/>
  <c r="Q33" i="13"/>
  <c r="Q35" i="12"/>
  <c r="R129" i="15"/>
  <c r="N117" i="16"/>
  <c r="M41" i="16" l="1"/>
  <c r="Q45" i="15"/>
  <c r="E94" i="16"/>
  <c r="E115" i="16" s="1"/>
  <c r="M117" i="16" s="1"/>
  <c r="M37" i="16" s="1"/>
  <c r="G127" i="15"/>
  <c r="Q129" i="15" s="1"/>
  <c r="Q40" i="15" s="1"/>
  <c r="Q44" i="15" s="1"/>
  <c r="Q33" i="14"/>
  <c r="Q35" i="13"/>
  <c r="Q50" i="15" l="1"/>
  <c r="Q52" i="15"/>
  <c r="Q33" i="15"/>
  <c r="Q35" i="14"/>
  <c r="M44" i="16" l="1"/>
  <c r="Q53" i="15"/>
  <c r="M45" i="16" s="1"/>
  <c r="M42" i="16"/>
  <c r="Q35" i="15"/>
  <c r="M30" i="16"/>
  <c r="M32" i="16" s="1"/>
</calcChain>
</file>

<file path=xl/sharedStrings.xml><?xml version="1.0" encoding="utf-8"?>
<sst xmlns="http://schemas.openxmlformats.org/spreadsheetml/2006/main" count="5751" uniqueCount="304">
  <si>
    <t>ACTIVIDADES E INDICADORES EN SEGURIDAD Y SALUD EN EL TRABAJO</t>
  </si>
  <si>
    <t xml:space="preserve"> CONTRATISTA:</t>
  </si>
  <si>
    <t>CONTRATO N°:</t>
  </si>
  <si>
    <t xml:space="preserve"> OBJETO DEL CONTRATO:</t>
  </si>
  <si>
    <t xml:space="preserve"> FECHA INICIACIÓN:</t>
  </si>
  <si>
    <t xml:space="preserve"> FECHA TERMINACIÓN:</t>
  </si>
  <si>
    <t xml:space="preserve">  FECHA INFORME:</t>
  </si>
  <si>
    <t>1.   INDICADORES DE PROCESO</t>
  </si>
  <si>
    <t>PERIODO</t>
  </si>
  <si>
    <t>ACUMULADO</t>
  </si>
  <si>
    <t>1.1</t>
  </si>
  <si>
    <t xml:space="preserve"> % actual de cumplimiento del Cronograma de actividades             ( Adjunte avance cronograma )</t>
  </si>
  <si>
    <t>1.2</t>
  </si>
  <si>
    <t xml:space="preserve"> Horas-hombre capacitación Seguridad y Salud en el Trabajo: HHCSST                ( Use totales según numeral 3 )</t>
  </si>
  <si>
    <t>1.3</t>
  </si>
  <si>
    <t>1.4</t>
  </si>
  <si>
    <t>1.5</t>
  </si>
  <si>
    <r>
      <t xml:space="preserve"> % investigado de los accidentes de trabajo en el período         </t>
    </r>
    <r>
      <rPr>
        <i/>
        <sz val="9"/>
        <color indexed="8"/>
        <rFont val="Arial"/>
        <family val="2"/>
      </rPr>
      <t>( Adjunte registros de investigación )</t>
    </r>
  </si>
  <si>
    <t>2.   INDICADORES DE IMPACTO</t>
  </si>
  <si>
    <t>2.1</t>
  </si>
  <si>
    <r>
      <t xml:space="preserve"> Nro de accidentes de trabajo en el período:                                        </t>
    </r>
    <r>
      <rPr>
        <i/>
        <sz val="9"/>
        <color indexed="8"/>
        <rFont val="Arial"/>
        <family val="2"/>
      </rPr>
      <t xml:space="preserve">( Use totales según numeral </t>
    </r>
    <r>
      <rPr>
        <b/>
        <i/>
        <sz val="9"/>
        <color indexed="8"/>
        <rFont val="Arial"/>
        <family val="2"/>
      </rPr>
      <t>6</t>
    </r>
    <r>
      <rPr>
        <i/>
        <sz val="9"/>
        <color indexed="8"/>
        <rFont val="Arial"/>
        <family val="2"/>
      </rPr>
      <t xml:space="preserve"> )</t>
    </r>
  </si>
  <si>
    <t>2.2</t>
  </si>
  <si>
    <t xml:space="preserve"> Nro de accidentes sin incapacidad (A):</t>
  </si>
  <si>
    <t>2.3</t>
  </si>
  <si>
    <t xml:space="preserve"> Nro de accidentes incapacitantes (B):</t>
  </si>
  <si>
    <t>2.4</t>
  </si>
  <si>
    <t xml:space="preserve"> Nro de accidentes mortales (C):</t>
  </si>
  <si>
    <t>2.5</t>
  </si>
  <si>
    <r>
      <t xml:space="preserve"> Nro de dias de incapacidad y días cargados por accidentes (D):       </t>
    </r>
    <r>
      <rPr>
        <i/>
        <sz val="9"/>
        <color indexed="8"/>
        <rFont val="Arial"/>
        <family val="2"/>
      </rPr>
      <t xml:space="preserve">( Use totales según numeral </t>
    </r>
    <r>
      <rPr>
        <b/>
        <i/>
        <sz val="9"/>
        <color indexed="8"/>
        <rFont val="Arial"/>
        <family val="2"/>
      </rPr>
      <t>6</t>
    </r>
    <r>
      <rPr>
        <i/>
        <sz val="9"/>
        <color indexed="8"/>
        <rFont val="Arial"/>
        <family val="2"/>
      </rPr>
      <t xml:space="preserve"> )</t>
    </r>
  </si>
  <si>
    <t>2.6</t>
  </si>
  <si>
    <t xml:space="preserve"> Horas-hombre trabajadas (HHT):    (incluyendo dominicales, nocturnas y extras)</t>
  </si>
  <si>
    <t>2.7</t>
  </si>
  <si>
    <t xml:space="preserve"> Indice de Frecuencia                              IF = (B+C)x250.000  / HHT</t>
  </si>
  <si>
    <t>2.8</t>
  </si>
  <si>
    <t xml:space="preserve"> Indice de Severidad                               IS = (D)x250.000  / HHT</t>
  </si>
  <si>
    <t>2.9</t>
  </si>
  <si>
    <t xml:space="preserve"> Indice de Lesión Incapacitante            I.L.I = IF.IS / 1000</t>
  </si>
  <si>
    <t>3.  REGISTRO DE CAPACITACIÓN Y ENTRENAMIENTO EN EL PERÍODO</t>
  </si>
  <si>
    <t>FECHA</t>
  </si>
  <si>
    <t>TEMA</t>
  </si>
  <si>
    <t>HORAS  (H)</t>
  </si>
  <si>
    <t>ASISTENTES (W)</t>
  </si>
  <si>
    <t>HHCso             (H x W)</t>
  </si>
  <si>
    <r>
      <t xml:space="preserve">SE REFORZÓ PROCEDIMTO              </t>
    </r>
    <r>
      <rPr>
        <b/>
        <sz val="8"/>
        <rFont val="Arial"/>
        <family val="2"/>
      </rPr>
      <t>SI / NO / NA</t>
    </r>
  </si>
  <si>
    <t>TOTALES</t>
  </si>
  <si>
    <t>4.   ASPECTOS ESPECÍFICOS DELSISTEMA DE SEGURIDAD Y SALUD EN EL TRABAJO</t>
  </si>
  <si>
    <t>SI</t>
  </si>
  <si>
    <t>NO</t>
  </si>
  <si>
    <t>N/A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</si>
  <si>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</si>
  <si>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</si>
  <si>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</si>
  <si>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</si>
  <si>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</si>
  <si>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</si>
  <si>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</si>
  <si>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</si>
  <si>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</si>
  <si>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   CONDICIONES DE SEGURIDAD E HIGIENE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</si>
  <si>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</si>
  <si>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</si>
  <si>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</si>
  <si>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</si>
  <si>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</si>
  <si>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</si>
  <si>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</si>
  <si>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</si>
  <si>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</si>
  <si>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</si>
  <si>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  REGISTRO DE ACCIDENTALIDAD EN EL PERÍODO SEGÚN TIPO DE ACCIDENTE</t>
  </si>
  <si>
    <t>NRO ACCIDENTES</t>
  </si>
  <si>
    <t xml:space="preserve"> Y DÍAS PERDIDOS O CARGADOS</t>
  </si>
  <si>
    <t>AT</t>
  </si>
  <si>
    <t>DÍAS</t>
  </si>
  <si>
    <t>Golpeado contra</t>
  </si>
  <si>
    <t>Objetos fijos</t>
  </si>
  <si>
    <t>Fricción o raspadura</t>
  </si>
  <si>
    <t>Por objetos operados manualmente</t>
  </si>
  <si>
    <t>Objetos en movimiento</t>
  </si>
  <si>
    <t>Por material extraño al ojo</t>
  </si>
  <si>
    <t>Golpeado por</t>
  </si>
  <si>
    <t>Objetos que caen</t>
  </si>
  <si>
    <t>Por contacto con objetos o herramientas filosas</t>
  </si>
  <si>
    <t>Objetos que vuelan</t>
  </si>
  <si>
    <t>Lesión por armas</t>
  </si>
  <si>
    <t>Por arma de fuego</t>
  </si>
  <si>
    <t>Caída de un nivel superior</t>
  </si>
  <si>
    <t>De postes</t>
  </si>
  <si>
    <t>Por arma blanca</t>
  </si>
  <si>
    <t>De árboles</t>
  </si>
  <si>
    <t>Reacción corporal</t>
  </si>
  <si>
    <t>Movimientos involuntarios</t>
  </si>
  <si>
    <t>De escalas</t>
  </si>
  <si>
    <t>movimientos repetitivos</t>
  </si>
  <si>
    <t>De escaleras</t>
  </si>
  <si>
    <t>Por movimientos extremos</t>
  </si>
  <si>
    <t>De materiales apilados</t>
  </si>
  <si>
    <t>Por posturas inadecuadas</t>
  </si>
  <si>
    <t>De andamios, plataformas, estructuras</t>
  </si>
  <si>
    <t>Sobre esfuerzo</t>
  </si>
  <si>
    <t>Al levantar objetos</t>
  </si>
  <si>
    <t>De equinos</t>
  </si>
  <si>
    <t>Al halar o empujar objetos</t>
  </si>
  <si>
    <t>De vehículos</t>
  </si>
  <si>
    <t>Al manipular o lanzar objetos</t>
  </si>
  <si>
    <t>En pozos, cámaras, excavación, o abertura</t>
  </si>
  <si>
    <t>Contacto corriente eléctrica</t>
  </si>
  <si>
    <t>Contacto físico directo</t>
  </si>
  <si>
    <t>Caída a un mismo nivel</t>
  </si>
  <si>
    <t>Caer en la superficie de trabajo</t>
  </si>
  <si>
    <t>Contacto físico indirecto</t>
  </si>
  <si>
    <t>Cogido en, debajo       o entre</t>
  </si>
  <si>
    <t>Engranajes, rodillos</t>
  </si>
  <si>
    <t>Arco eléctrico</t>
  </si>
  <si>
    <t>Un objeto móvil y uno fijo</t>
  </si>
  <si>
    <t>Descarga atmosférica</t>
  </si>
  <si>
    <t>Dos o más objetos móviles no engranados</t>
  </si>
  <si>
    <t>Contacto temperat extremas</t>
  </si>
  <si>
    <t>Altas temperaturas</t>
  </si>
  <si>
    <t>Materiales aplastantes</t>
  </si>
  <si>
    <t>Bajas temperaturas</t>
  </si>
  <si>
    <t>Deslizamiento de tierra</t>
  </si>
  <si>
    <t>Contacto sustancia tóxica o nociva</t>
  </si>
  <si>
    <t>Por inhalación</t>
  </si>
  <si>
    <t>Mordedura,       picadura</t>
  </si>
  <si>
    <t>De perro</t>
  </si>
  <si>
    <t>Por Ingestión</t>
  </si>
  <si>
    <t>De serpiente</t>
  </si>
  <si>
    <t>Por absorción</t>
  </si>
  <si>
    <t>De roedores</t>
  </si>
  <si>
    <t>Transpte público</t>
  </si>
  <si>
    <t>Conducción o transporte en vehículo automotor</t>
  </si>
  <si>
    <t>De abejas, avispas</t>
  </si>
  <si>
    <t>Conducción o transpte moto</t>
  </si>
  <si>
    <t>De otros, no especificados</t>
  </si>
  <si>
    <t>Conducción o transporte en bote o lancha</t>
  </si>
  <si>
    <t>Microorganismos</t>
  </si>
  <si>
    <t>Bacterias, parásitos, hongos</t>
  </si>
  <si>
    <t>Golpe de vehículo cuando labora en vía pública</t>
  </si>
  <si>
    <t>SUBTOTAL</t>
  </si>
  <si>
    <t>TOTAL ACCIDENTALIDAD DE TRABAJO EN EL PERÍODO Y ACUMULADO EN EL CONTRATO</t>
  </si>
  <si>
    <t xml:space="preserve"> ( SUMA DE SUBTOTALES )</t>
  </si>
  <si>
    <t xml:space="preserve"> FIRMA:   </t>
  </si>
  <si>
    <t>Do</t>
  </si>
  <si>
    <t xml:space="preserve">( Tipo B - excluyente ) </t>
  </si>
  <si>
    <t xml:space="preserve">    a)     Humanos : Con dedicación según términos del pliego - De no especificarse, adecuada a las necesidades del contrato</t>
  </si>
  <si>
    <t xml:space="preserve">( Tipo A - acumulativa ) </t>
  </si>
  <si>
    <t xml:space="preserve">    a)     Identifica los peligros asociados a todos los procesos o actividades de mayor riesgo</t>
  </si>
  <si>
    <t xml:space="preserve">    b)     Especifica las fuentes generadoras</t>
  </si>
  <si>
    <t xml:space="preserve">    c)     Indica el número de trabajadores expuestos y tiempo de exposición</t>
  </si>
  <si>
    <t xml:space="preserve">    b)     Contempla actividades de prevención y control en Medicina Preventiva y del Trabajo</t>
  </si>
  <si>
    <t xml:space="preserve">    c)     Contempla actividades de prevención y control en Higiene y Seguridad Industrial</t>
  </si>
  <si>
    <t xml:space="preserve">    e)     Incluye inducción del personal antes de iniciar labores sobre procedimientos seguros y protección personal requerida</t>
  </si>
  <si>
    <t xml:space="preserve">    a)     Se tienen normas y procedimientos de trabajo seguro para las actividades de mayor riesgo</t>
  </si>
  <si>
    <t xml:space="preserve">    b)     El personal conoce los procedimientos de trabajo seguro en el contrato a ejecutar</t>
  </si>
  <si>
    <t xml:space="preserve">    c)     Se reforzarán estos procedimientos en las capacitaciones y entrenamientos</t>
  </si>
  <si>
    <t xml:space="preserve">    b)     Se realizarán los exámenes periódicos y de control que se requieran según riesgos a la salud</t>
  </si>
  <si>
    <t xml:space="preserve">    c)     Se tendrá un programa de exámenes de retiro</t>
  </si>
  <si>
    <t xml:space="preserve">    a)     En áreas de trabajo internas o externas a instalaciones</t>
  </si>
  <si>
    <t xml:space="preserve">    b)     En zonas de circulación vial - Según norma EPM y legislación vigente respectiva</t>
  </si>
  <si>
    <t xml:space="preserve">    a)     Periodicidad definida priorizando las actividades de mayor riesgo</t>
  </si>
  <si>
    <t xml:space="preserve">    b)     Control sobre la aplicación de las normas y los procedimientos seguros de trabajo</t>
  </si>
  <si>
    <t xml:space="preserve">    c)     Control sobre el suministro, uso y reposición de los elementos de protección personal</t>
  </si>
  <si>
    <t xml:space="preserve">    d)     Control sobre la demarcación y señalización en las áreas de trabajo</t>
  </si>
  <si>
    <t xml:space="preserve">    e)     Registro, verificación y seguimiento de inspecciones y recomendaciones</t>
  </si>
  <si>
    <t xml:space="preserve">    a)     Análisis de vulnerabilidad e identificación de amenazas</t>
  </si>
  <si>
    <t xml:space="preserve">    b)     Procedimientos de emergencia administrativos y operativos</t>
  </si>
  <si>
    <t xml:space="preserve">    c)     Conformación, dotación y entrenamiento de brigadas o grupos de emergencias</t>
  </si>
  <si>
    <t xml:space="preserve">    d)     Simulacros</t>
  </si>
  <si>
    <t xml:space="preserve">    a)     Se investigarán todos los accidentes e incidentes de trabajo y enfermedades laborales</t>
  </si>
  <si>
    <t xml:space="preserve">    b)     Se tiene un formato y procedimiento definidos para realizarlos según legislación vigente</t>
  </si>
  <si>
    <t xml:space="preserve">    c)     Se hará seguimiento para asegurar la aplicación de las medidas correctivas</t>
  </si>
  <si>
    <t xml:space="preserve">    b)     Económicos : Que garantizan el cubrimiento de las actividades y el control efectivo de los riesgos (Documento  firmado por el Representante Legal)</t>
  </si>
  <si>
    <t xml:space="preserve">    d)     Indica los controlres existentes (fuente,  medio y persona)</t>
  </si>
  <si>
    <t xml:space="preserve">    e)     Indica las medidas de intervención (Eliminación, sustitución, controles de ingeneniería, controles administrativos y elementos de protección personal)</t>
  </si>
  <si>
    <t xml:space="preserve">    d)     Se tiene definido un plan de seguridad vial para el contrato </t>
  </si>
  <si>
    <t xml:space="preserve">Nro de recomendaciones atendidas en aspectos de Seguridad y Salud en el Trabajo </t>
  </si>
  <si>
    <r>
      <t xml:space="preserve">Nro de accidentes de trabajo investigados en el período         </t>
    </r>
    <r>
      <rPr>
        <i/>
        <sz val="9"/>
        <color indexed="8"/>
        <rFont val="Arial"/>
        <family val="2"/>
      </rPr>
      <t>( Adjunte registros de investigación )</t>
    </r>
  </si>
  <si>
    <t>Nro de accidentes de trabajo en el período</t>
  </si>
  <si>
    <t>1.6</t>
  </si>
  <si>
    <t>1.7</t>
  </si>
  <si>
    <t>Nro total de actividades del contrato</t>
  </si>
  <si>
    <t>1.8</t>
  </si>
  <si>
    <t>1.9</t>
  </si>
  <si>
    <t>Actividades realizadas en el periodo</t>
  </si>
  <si>
    <t xml:space="preserve"> GESTOR TÉCNICO:</t>
  </si>
  <si>
    <t>Nro de recomendaciones en Seguridad y Salud en el Trabajo  impartidas por la GESTOR TÉCNICOía</t>
  </si>
  <si>
    <t>INSTRUCTIVO FI - 1</t>
  </si>
  <si>
    <t>EVALUACIÓN OFERTA DE SERVICIOS EN SEGURIDAD Y SALUD EN EL TRABAJO</t>
  </si>
  <si>
    <r>
      <t xml:space="preserve">  1</t>
    </r>
    <r>
      <rPr>
        <sz val="11"/>
        <color indexed="8"/>
        <rFont val="Arial"/>
        <family val="2"/>
      </rPr>
      <t xml:space="preserve"> La Coordinación – en el contrato - del Sistema de Gestión de la Seguridad y Salud en el Trabajo
    (SG-SST) estará a cargo de:</t>
    </r>
  </si>
  <si>
    <t xml:space="preserve">    El perfil suminsitrado está acorde con lo definido en el pliego (Técnico, Tecnólogo, Profesional, Especialista o Equipo de SST)</t>
  </si>
  <si>
    <r>
      <t xml:space="preserve">  2</t>
    </r>
    <r>
      <rPr>
        <sz val="11"/>
        <color indexed="8"/>
        <rFont val="Arial"/>
        <family val="2"/>
      </rPr>
      <t xml:space="preserve">     Disponibilidad de recursos en Seguridad y Salud en el Trabajo:</t>
    </r>
  </si>
  <si>
    <t xml:space="preserve">( Tipo B - acumulativa ) </t>
  </si>
  <si>
    <r>
      <t xml:space="preserve">  3</t>
    </r>
    <r>
      <rPr>
        <sz val="11"/>
        <color indexed="8"/>
        <rFont val="Arial"/>
        <family val="2"/>
      </rPr>
      <t xml:space="preserve">     El control de los riesgos específicos para el contrato:                 ( </t>
    </r>
    <r>
      <rPr>
        <sz val="9"/>
        <color indexed="8"/>
        <rFont val="Arial"/>
        <family val="2"/>
      </rPr>
      <t>Use formato adjunto</t>
    </r>
    <r>
      <rPr>
        <sz val="11"/>
        <color indexed="8"/>
        <rFont val="Arial"/>
        <family val="2"/>
      </rPr>
      <t xml:space="preserve"> )</t>
    </r>
  </si>
  <si>
    <t xml:space="preserve">     f)     Especifica la capacitación y entrenamiento requeridos acorde con los riesgos</t>
  </si>
  <si>
    <r>
      <t xml:space="preserve">  4</t>
    </r>
    <r>
      <rPr>
        <sz val="11"/>
        <color indexed="8"/>
        <rFont val="Arial"/>
        <family val="2"/>
      </rPr>
      <t xml:space="preserve">     El </t>
    </r>
    <r>
      <rPr>
        <sz val="11"/>
        <color indexed="8"/>
        <rFont val="Arial"/>
        <family val="2"/>
      </rPr>
      <t>Cronograma</t>
    </r>
    <r>
      <rPr>
        <sz val="11"/>
        <color indexed="8"/>
        <rFont val="Arial"/>
        <family val="2"/>
      </rPr>
      <t xml:space="preserve"> de las actividades en Seguridad y Salud en el Trabajo para el contrato:     ( </t>
    </r>
    <r>
      <rPr>
        <sz val="9"/>
        <color indexed="8"/>
        <rFont val="Arial"/>
        <family val="2"/>
      </rPr>
      <t>Use formato adjunto</t>
    </r>
    <r>
      <rPr>
        <sz val="11"/>
        <color indexed="8"/>
        <rFont val="Arial"/>
        <family val="2"/>
      </rPr>
      <t xml:space="preserve"> )</t>
    </r>
  </si>
  <si>
    <t xml:space="preserve">    a)    Se elabora con el diagnóstico de los peligros y riesgos identificados</t>
  </si>
  <si>
    <t xml:space="preserve">    d)     Contempla la capacitación y entrenamientosegún los riesgos prioritarios identificados </t>
  </si>
  <si>
    <r>
      <t xml:space="preserve">  5</t>
    </r>
    <r>
      <rPr>
        <sz val="11"/>
        <color indexed="8"/>
        <rFont val="Arial"/>
        <family val="2"/>
      </rPr>
      <t xml:space="preserve">     Normas y estándares de seguridad:</t>
    </r>
  </si>
  <si>
    <r>
      <t xml:space="preserve">  6</t>
    </r>
    <r>
      <rPr>
        <sz val="11"/>
        <color indexed="8"/>
        <rFont val="Arial"/>
        <family val="2"/>
      </rPr>
      <t xml:space="preserve">     Exámenes médicos ocupacionales:</t>
    </r>
  </si>
  <si>
    <t xml:space="preserve">    a)     Se realizarán exámenes preocupacionales a todos los trabajadores</t>
  </si>
  <si>
    <r>
      <t xml:space="preserve">  7</t>
    </r>
    <r>
      <rPr>
        <sz val="11"/>
        <color indexed="8"/>
        <rFont val="Arial"/>
        <family val="2"/>
      </rPr>
      <t xml:space="preserve">     Se tendrá demarcación y señalización de prevención reglamentaria:</t>
    </r>
  </si>
  <si>
    <r>
      <t xml:space="preserve">  8</t>
    </r>
    <r>
      <rPr>
        <sz val="11"/>
        <color indexed="8"/>
        <rFont val="Arial"/>
        <family val="2"/>
      </rPr>
      <t xml:space="preserve">     El Plan de Inspecciones para mantener un control continuo de los riesgos incluirá:</t>
    </r>
  </si>
  <si>
    <r>
      <t xml:space="preserve">  9</t>
    </r>
    <r>
      <rPr>
        <sz val="11"/>
        <color indexed="8"/>
        <rFont val="Arial"/>
        <family val="2"/>
      </rPr>
      <t xml:space="preserve">     El Plan de emergencias según necesidades cumple con los siguientes requisitos:</t>
    </r>
  </si>
  <si>
    <r>
      <t xml:space="preserve"> 10</t>
    </r>
    <r>
      <rPr>
        <sz val="11"/>
        <color indexed="8"/>
        <rFont val="Arial"/>
        <family val="2"/>
      </rPr>
      <t xml:space="preserve">     Proceso de investigación de accidentes e incidentes de trabajo y enfermedades laborales:</t>
    </r>
  </si>
  <si>
    <t xml:space="preserve">    d)     Tendrá un sistema de registro e indicadores de ATEP (Accidente de trabajo y enfermedad profesional)</t>
  </si>
  <si>
    <t>FI - 1</t>
  </si>
  <si>
    <t xml:space="preserve">EVALUACIÓN OFERTA DE SERVICIOS </t>
  </si>
  <si>
    <t>EN SEGURIDAD Y SALUD EN EL TRABAJO</t>
  </si>
  <si>
    <t xml:space="preserve"> NOMBRE DEL ÁREAO DEPENDENCIA:</t>
  </si>
  <si>
    <t>C de A:</t>
  </si>
  <si>
    <t xml:space="preserve"> PROCESO DE                                      CONTRATACIÓN No:</t>
  </si>
  <si>
    <t xml:space="preserve"> PROPONENTE:</t>
  </si>
  <si>
    <t>FECHA EVALUACIÓN:</t>
  </si>
  <si>
    <t xml:space="preserve"> EVALUADOR:</t>
  </si>
  <si>
    <t xml:space="preserve"> REVISÓ:</t>
  </si>
  <si>
    <t>ITEM</t>
  </si>
  <si>
    <t>ASPECTOS EVALUADOS</t>
  </si>
  <si>
    <t>PUNTAJE MÁXIMO</t>
  </si>
  <si>
    <t>PUNTAJE OBTENIDO</t>
  </si>
  <si>
    <r>
      <t xml:space="preserve"> 1 - </t>
    </r>
    <r>
      <rPr>
        <b/>
        <sz val="10"/>
        <color indexed="8"/>
        <rFont val="Arial"/>
        <family val="2"/>
      </rPr>
      <t>Do</t>
    </r>
  </si>
  <si>
    <t>Responsable de la ejecución del Sistema de Seguridad y Salud en el Trabajo</t>
  </si>
  <si>
    <r>
      <t xml:space="preserve">2 - </t>
    </r>
    <r>
      <rPr>
        <b/>
        <sz val="10"/>
        <color indexed="8"/>
        <rFont val="Arial"/>
        <family val="2"/>
      </rPr>
      <t>Do</t>
    </r>
  </si>
  <si>
    <t>Disponibilidad de recursos en Seguridad y Salud en el Trabajo</t>
  </si>
  <si>
    <r>
      <t xml:space="preserve">3 - </t>
    </r>
    <r>
      <rPr>
        <b/>
        <sz val="10"/>
        <color indexed="8"/>
        <rFont val="Arial"/>
        <family val="2"/>
      </rPr>
      <t>Do</t>
    </r>
  </si>
  <si>
    <t>Matriz de Factores de Riesgo específico para el contrato</t>
  </si>
  <si>
    <r>
      <t xml:space="preserve">4 - </t>
    </r>
    <r>
      <rPr>
        <b/>
        <sz val="10"/>
        <color indexed="8"/>
        <rFont val="Arial"/>
        <family val="2"/>
      </rPr>
      <t>Do</t>
    </r>
  </si>
  <si>
    <t>Cronograma de actividades en Seguridad y Salud en el Trabajo</t>
  </si>
  <si>
    <r>
      <t xml:space="preserve">5 - </t>
    </r>
    <r>
      <rPr>
        <b/>
        <sz val="10"/>
        <color indexed="8"/>
        <rFont val="Arial"/>
        <family val="2"/>
      </rPr>
      <t>Do</t>
    </r>
  </si>
  <si>
    <t>Normas y estándares de seguridad</t>
  </si>
  <si>
    <t>6</t>
  </si>
  <si>
    <t>Exámenes médicos ocupacionales</t>
  </si>
  <si>
    <t>7</t>
  </si>
  <si>
    <t xml:space="preserve">Demarcación y señalización de prevención reglamentaria </t>
  </si>
  <si>
    <t>8</t>
  </si>
  <si>
    <t>Plan de Inspecciones para el control contínuo de los riesgos</t>
  </si>
  <si>
    <r>
      <t xml:space="preserve">9 - </t>
    </r>
    <r>
      <rPr>
        <b/>
        <sz val="10"/>
        <color indexed="8"/>
        <rFont val="Arial"/>
        <family val="2"/>
      </rPr>
      <t>Do</t>
    </r>
  </si>
  <si>
    <t>Plan de emergencias según necesidades del contrato</t>
  </si>
  <si>
    <t>10</t>
  </si>
  <si>
    <t>Proceso de investigación de accidentes e incidentes de trabajo</t>
  </si>
  <si>
    <r>
      <t>Do</t>
    </r>
    <r>
      <rPr>
        <sz val="10"/>
        <rFont val="Arial"/>
        <family val="2"/>
      </rPr>
      <t xml:space="preserve"> : Requirió anexar documento en la propuesta para la evaluación de este ítem</t>
    </r>
  </si>
  <si>
    <t xml:space="preserve">     Anexó la información</t>
  </si>
  <si>
    <t xml:space="preserve">                   Requiere ajustes</t>
  </si>
  <si>
    <r>
      <t xml:space="preserve">     </t>
    </r>
    <r>
      <rPr>
        <b/>
        <sz val="11"/>
        <color indexed="8"/>
        <rFont val="Arial"/>
        <family val="2"/>
      </rPr>
      <t>Do</t>
    </r>
    <r>
      <rPr>
        <sz val="11"/>
        <color indexed="8"/>
        <rFont val="Arial"/>
        <family val="2"/>
      </rPr>
      <t xml:space="preserve"> requerida:</t>
    </r>
  </si>
  <si>
    <t xml:space="preserve">                      a la propuesta:</t>
  </si>
  <si>
    <t xml:space="preserve">     Ítems sin la información</t>
  </si>
  <si>
    <t>1 - 2 - 3 - 4 - 5 - 9</t>
  </si>
  <si>
    <t xml:space="preserve">                     Ítems que requieren</t>
  </si>
  <si>
    <t xml:space="preserve"> 1 - 2 - 3 - 4 - 5 - 6 - 7 - 8 - 9 - 10</t>
  </si>
  <si>
    <r>
      <t xml:space="preserve"> </t>
    </r>
    <r>
      <rPr>
        <b/>
        <sz val="10"/>
        <color indexed="8"/>
        <rFont val="Arial"/>
        <family val="2"/>
      </rPr>
      <t>Do</t>
    </r>
    <r>
      <rPr>
        <sz val="10"/>
        <color indexed="8"/>
        <rFont val="Arial"/>
        <family val="2"/>
      </rPr>
      <t xml:space="preserve"> requerida:  (Marque </t>
    </r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)</t>
    </r>
  </si>
  <si>
    <r>
      <t xml:space="preserve">                       ajuste:  (Marque </t>
    </r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)</t>
    </r>
  </si>
  <si>
    <t>FI-2 / FI-3</t>
  </si>
  <si>
    <t>CONTROLES PERIÓDICOS Y FINAL DE LA GESTORÍA TÉCNICA</t>
  </si>
  <si>
    <t>Este formulario será diligenciado mensualmente por el GESTOR TÉCNICO y permite verificar el cumplimiento del Contratista de los requisitos y condiciones con los que se comprometió al presentar su propuesta de licitación (FORMATO FE-1) y ajustes posteriores.</t>
  </si>
  <si>
    <t>Para su diligenciamiento el Interventor debe tener a disposición y verificará los aspectos contemplados en los siguientes documentos:   FORMATO FE-1, MATRIZ DE IDENTIFICACIÖN DE RIESGOS , CRONOGRAMA  y el informe mensual FE-2 correspondiente.</t>
  </si>
  <si>
    <t>Las preguntas señalados con la letra (O) serán diligenciadas en las oficinas del contratista, y las señaladas con la letra (C) en el terreno. Algunas se verificarán en ambos sitios. N/A - Se colocará esta nota en ambas casillas para los ítems que no apliquen al contrato o al período evaluado</t>
  </si>
  <si>
    <r>
      <t xml:space="preserve">Marque con "X" la casilla según se trate de un informe periódico </t>
    </r>
    <r>
      <rPr>
        <b/>
        <i/>
        <sz val="10"/>
        <color indexed="8"/>
        <rFont val="Verdana"/>
        <family val="2"/>
      </rPr>
      <t>(FI-2)</t>
    </r>
    <r>
      <rPr>
        <b/>
        <i/>
        <sz val="9"/>
        <color indexed="8"/>
        <rFont val="Verdana"/>
        <family val="2"/>
      </rPr>
      <t xml:space="preserve"> o del periódico final </t>
    </r>
    <r>
      <rPr>
        <b/>
        <i/>
        <sz val="10"/>
        <color indexed="8"/>
        <rFont val="Verdana"/>
        <family val="2"/>
      </rPr>
      <t>(FI-3)</t>
    </r>
  </si>
  <si>
    <r>
      <t xml:space="preserve"> PERIÓDICO :   </t>
    </r>
    <r>
      <rPr>
        <b/>
        <sz val="12"/>
        <color indexed="8"/>
        <rFont val="Arial"/>
        <family val="2"/>
      </rPr>
      <t>FI-2</t>
    </r>
  </si>
  <si>
    <r>
      <t xml:space="preserve">PERIÓDICO FINAL : </t>
    </r>
    <r>
      <rPr>
        <b/>
        <sz val="12"/>
        <color indexed="8"/>
        <rFont val="Arial"/>
        <family val="2"/>
      </rPr>
      <t>FI-3</t>
    </r>
  </si>
  <si>
    <t>CONTROL N°</t>
  </si>
  <si>
    <t>PERIÓDICO : FI-2</t>
  </si>
  <si>
    <r>
      <t xml:space="preserve">La coordinación del Sistema de Seguridad y Salud en el Trabajo en el período la ejerció el responsable propuesto y con la dedicación de tiempo ofrecida  </t>
    </r>
    <r>
      <rPr>
        <b/>
        <i/>
        <sz val="9"/>
        <color indexed="8"/>
        <rFont val="Arial"/>
        <family val="2"/>
      </rPr>
      <t>(O y C)</t>
    </r>
  </si>
  <si>
    <r>
      <t xml:space="preserve">La ejecución de recursos económicos garantizó el cubrimiento de las actividades programadas para el período y el control de los riesgos  </t>
    </r>
    <r>
      <rPr>
        <b/>
        <i/>
        <sz val="9"/>
        <color indexed="8"/>
        <rFont val="Arial"/>
        <family val="2"/>
      </rPr>
      <t>(O y C)</t>
    </r>
  </si>
  <si>
    <r>
      <t xml:space="preserve">Verificar registros de la capacitación en Seguridad y Salud en el Trabajo para el período, propuesta en la matriz de Riesgo, e incluida en el Cronograma de actividades  </t>
    </r>
    <r>
      <rPr>
        <b/>
        <i/>
        <sz val="9"/>
        <color indexed="8"/>
        <rFont val="Arial"/>
        <family val="2"/>
      </rPr>
      <t>(O y C)</t>
    </r>
  </si>
  <si>
    <r>
      <t xml:space="preserve">Verificar cumplimiento de las actividades en planes de emergencias incluidas en el Cronograma de Seguridad y Salud en el Trabajo  </t>
    </r>
    <r>
      <rPr>
        <b/>
        <sz val="9"/>
        <color indexed="8"/>
        <rFont val="Arial"/>
        <family val="2"/>
      </rPr>
      <t>(O y C)</t>
    </r>
  </si>
  <si>
    <r>
      <t xml:space="preserve">Verificar registros de exámenes de ingreso, periódicos, de control y de retiro según necesidades  </t>
    </r>
    <r>
      <rPr>
        <b/>
        <i/>
        <sz val="9"/>
        <color indexed="8"/>
        <rFont val="Arial"/>
        <family val="2"/>
      </rPr>
      <t>(O)</t>
    </r>
  </si>
  <si>
    <r>
      <t xml:space="preserve">Verificar cumplimiento de otras actividades en Medicina Preventiva y del Trabajo incluidas en el Cronograma  </t>
    </r>
    <r>
      <rPr>
        <b/>
        <sz val="9"/>
        <color indexed="8"/>
        <rFont val="Arial"/>
        <family val="2"/>
      </rPr>
      <t>(O)</t>
    </r>
  </si>
  <si>
    <r>
      <t xml:space="preserve">Verificar registro y seguimiento de recomendaciones de las inspecciones periódicas  </t>
    </r>
    <r>
      <rPr>
        <b/>
        <i/>
        <sz val="9"/>
        <color indexed="8"/>
        <rFont val="Arial"/>
        <family val="2"/>
      </rPr>
      <t>(O y C)</t>
    </r>
  </si>
  <si>
    <r>
      <t xml:space="preserve">Verificar cumplimiento de recomendaciones en Seguridad y Salud en el Trabajo de la interventoría  </t>
    </r>
    <r>
      <rPr>
        <b/>
        <i/>
        <sz val="9"/>
        <color indexed="8"/>
        <rFont val="Arial"/>
        <family val="2"/>
      </rPr>
      <t>(O y C)</t>
    </r>
    <r>
      <rPr>
        <sz val="9"/>
        <color indexed="8"/>
        <rFont val="Arial"/>
        <family val="2"/>
      </rPr>
      <t xml:space="preserve"> </t>
    </r>
  </si>
  <si>
    <r>
      <t xml:space="preserve">Verificar investigación de todos los accidentes de trabajo ocurridos en el período, y la aplicación de las medidas correctivas requeridas  </t>
    </r>
    <r>
      <rPr>
        <b/>
        <i/>
        <sz val="9"/>
        <color indexed="8"/>
        <rFont val="Arial"/>
        <family val="2"/>
      </rPr>
      <t>(O y C)</t>
    </r>
  </si>
  <si>
    <r>
      <t xml:space="preserve">Se ha tenido en el período supervisión permanente y especializada en seguridad para la prevención de los riesgos  </t>
    </r>
    <r>
      <rPr>
        <b/>
        <i/>
        <sz val="9"/>
        <color indexed="8"/>
        <rFont val="Arial"/>
        <family val="2"/>
      </rPr>
      <t>(C)</t>
    </r>
  </si>
  <si>
    <r>
      <t xml:space="preserve">Los trabajadores utilizan elementos de protección personal acordes con el oficio que desempeñan  </t>
    </r>
    <r>
      <rPr>
        <b/>
        <i/>
        <sz val="9"/>
        <color indexed="8"/>
        <rFont val="Arial"/>
        <family val="2"/>
      </rPr>
      <t>(C)</t>
    </r>
  </si>
  <si>
    <r>
      <t xml:space="preserve">Se aplican normas y procedimientos de trabajo seguro para procesos y actividades de mayor riesgo  </t>
    </r>
    <r>
      <rPr>
        <b/>
        <sz val="9"/>
        <color indexed="8"/>
        <rFont val="Arial"/>
        <family val="2"/>
      </rPr>
      <t>(C)</t>
    </r>
    <r>
      <rPr>
        <sz val="9"/>
        <color indexed="8"/>
        <rFont val="Arial"/>
        <family val="2"/>
      </rPr>
      <t xml:space="preserve"> </t>
    </r>
  </si>
  <si>
    <r>
      <t xml:space="preserve">La demarcación y señalización de los frentes de trabajo es adecuada según norma vigente  </t>
    </r>
    <r>
      <rPr>
        <b/>
        <i/>
        <sz val="9"/>
        <color indexed="8"/>
        <rFont val="Arial"/>
        <family val="2"/>
      </rPr>
      <t>(C)</t>
    </r>
  </si>
  <si>
    <r>
      <t xml:space="preserve">Se dispone y manipula adecuadamente los materiales  </t>
    </r>
    <r>
      <rPr>
        <b/>
        <i/>
        <sz val="9"/>
        <color indexed="8"/>
        <rFont val="Arial"/>
        <family val="2"/>
      </rPr>
      <t>(C)</t>
    </r>
  </si>
  <si>
    <r>
      <t xml:space="preserve">Los vehículos ofrecidos para transporte del personal cumplen con las condiciones de seguridad requeridas y con la reglamentación vigente de EPM  </t>
    </r>
    <r>
      <rPr>
        <b/>
        <i/>
        <sz val="9"/>
        <color indexed="8"/>
        <rFont val="Arial"/>
        <family val="2"/>
      </rPr>
      <t>(C)</t>
    </r>
  </si>
  <si>
    <r>
      <t xml:space="preserve">Existen facilidades y personal para prestar los primeros auxilios  </t>
    </r>
    <r>
      <rPr>
        <b/>
        <i/>
        <sz val="9"/>
        <color indexed="8"/>
        <rFont val="Arial"/>
        <family val="2"/>
      </rPr>
      <t>(C)</t>
    </r>
  </si>
  <si>
    <r>
      <t xml:space="preserve">Se dispone de los sistemas de prevención y control de incendio en los frentes que lo requieren  </t>
    </r>
    <r>
      <rPr>
        <b/>
        <i/>
        <sz val="9"/>
        <color indexed="8"/>
        <rFont val="Arial"/>
        <family val="2"/>
      </rPr>
      <t>(C)</t>
    </r>
  </si>
  <si>
    <r>
      <t xml:space="preserve">Las instalaciones del contratista cumplen con aspectos en cuanto a iluminación y ventilación  </t>
    </r>
    <r>
      <rPr>
        <b/>
        <i/>
        <sz val="9"/>
        <color indexed="8"/>
        <rFont val="Arial"/>
        <family val="2"/>
      </rPr>
      <t>(C)</t>
    </r>
    <r>
      <rPr>
        <b/>
        <sz val="26"/>
        <rFont val="Arial"/>
        <family val="2"/>
      </rPr>
      <t/>
    </r>
  </si>
  <si>
    <r>
      <t xml:space="preserve">Las instalaciones disponen de agua potable, disposición adecuada de excretas, almacenamiento y disposición final adecuada de desechos sólidos y de tóxicos  </t>
    </r>
    <r>
      <rPr>
        <b/>
        <i/>
        <sz val="9"/>
        <color indexed="8"/>
        <rFont val="Arial"/>
        <family val="2"/>
      </rPr>
      <t>(C)</t>
    </r>
  </si>
  <si>
    <t xml:space="preserve"> RESPONSABLE DEL CONTROL:    </t>
  </si>
  <si>
    <t>Nro total de actividades del cronograma de SST del contrato</t>
  </si>
  <si>
    <t>Nro de trabajadores en el contrato en el periodo</t>
  </si>
  <si>
    <t>Actividades de SST planeadas en el periodo</t>
  </si>
  <si>
    <t>Actividades SST realizadas en el periodo</t>
  </si>
  <si>
    <t xml:space="preserve"> % actual de cumplimiento Actividades SST realizadas en el periodo</t>
  </si>
  <si>
    <t>Nro de recomendaciones en Seguridad y Salud en el Trabajo  impartidas por el gestor técnico</t>
  </si>
  <si>
    <t>1.10</t>
  </si>
  <si>
    <t>1.11</t>
  </si>
  <si>
    <t>1.12</t>
  </si>
  <si>
    <t xml:space="preserve"> Proporción de accidente de trabajo mortales del contrato</t>
  </si>
  <si>
    <t xml:space="preserve"> Nro de días de incapacidad por enfermedad general o común en el cotrato</t>
  </si>
  <si>
    <t xml:space="preserve"> Días hombre programados (incluyendo dominicales, extras)</t>
  </si>
  <si>
    <t xml:space="preserve"> Frecuencia de la accidentalidad del contrato</t>
  </si>
  <si>
    <t xml:space="preserve"> Severidad de la accidentalidad del contrato</t>
  </si>
  <si>
    <t xml:space="preserve"> Cuantas enfermedades laborales en el contrato se diagnosticaron en el periodo</t>
  </si>
  <si>
    <t xml:space="preserve"> Ausentismo laboral en el contrato por causa médica </t>
  </si>
  <si>
    <t xml:space="preserve"> Indice de Lesión Incapacitante del contrato</t>
  </si>
  <si>
    <t>2.10</t>
  </si>
  <si>
    <t>2.11</t>
  </si>
  <si>
    <t>2.12</t>
  </si>
  <si>
    <t>2.13</t>
  </si>
  <si>
    <t>2.14</t>
  </si>
  <si>
    <r>
      <rPr>
        <sz val="11"/>
        <color indexed="8"/>
        <rFont val="Arial"/>
        <family val="2"/>
      </rPr>
      <t xml:space="preserve">Este formulario será diligenciado mensualmente por el GESTOR TÉCNICO y permite verificar el cumplimiento del Contratista de los requisitos y condiciones con los que se comprometió al presentar su propuesta de licitación (FORMATO FE-1) y ajustes posteriores. (Diligenciar unicamente las celdas sombreadas)
</t>
    </r>
    <r>
      <rPr>
        <b/>
        <sz val="11"/>
        <color indexed="8"/>
        <rFont val="Arial"/>
        <family val="2"/>
      </rPr>
      <t>En caso de "Cumplimiento &lt; 90%" en el período, el Interventor deberá seguir el procedimiento establecido en el Contrato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</si>
</sst>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00"/>
  </numFmts>
  <fonts count="34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Verdana"/>
      <family val="2"/>
    </font>
    <font>
      <b/>
      <i/>
      <sz val="10"/>
      <color indexed="8"/>
      <name val="Verdana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name val="Arial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  <font>
      <b/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27" fillId="0" borderId="0" applyFont="0" applyFill="0" applyBorder="0" applyAlignment="0" applyProtection="0"/>
    <xf numFmtId="0" fontId="29" fillId="0" borderId="0"/>
    <xf numFmtId="41" fontId="27" fillId="0" borderId="0" applyFont="0" applyFill="0" applyBorder="0" applyAlignment="0" applyProtection="0"/>
  </cellStyleXfs>
  <cellXfs count="592">
    <xf numFmtId="0" fontId="0" fillId="0" borderId="0" xfId="0"/>
    <xf numFmtId="0" fontId="4" fillId="0" borderId="11" xfId="0" applyFont="1" applyBorder="1" applyAlignment="1">
      <alignment vertical="center" wrapText="1"/>
    </xf>
    <xf numFmtId="0" fontId="0" fillId="0" borderId="12" xfId="0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 applyProtection="1">
      <alignment horizontal="justify"/>
      <protection locked="0" hidden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49" fontId="11" fillId="3" borderId="37" xfId="0" applyNumberFormat="1" applyFont="1" applyFill="1" applyBorder="1" applyAlignment="1">
      <alignment horizontal="left" vertical="center" wrapText="1"/>
    </xf>
    <xf numFmtId="0" fontId="9" fillId="3" borderId="38" xfId="0" applyFont="1" applyFill="1" applyBorder="1" applyAlignment="1">
      <alignment horizontal="center"/>
    </xf>
    <xf numFmtId="0" fontId="0" fillId="3" borderId="39" xfId="0" applyFill="1" applyBorder="1"/>
    <xf numFmtId="0" fontId="9" fillId="3" borderId="38" xfId="0" applyFont="1" applyFill="1" applyBorder="1" applyAlignment="1">
      <alignment horizontal="center" vertical="center"/>
    </xf>
    <xf numFmtId="0" fontId="9" fillId="3" borderId="38" xfId="0" applyFont="1" applyFill="1" applyBorder="1"/>
    <xf numFmtId="0" fontId="0" fillId="3" borderId="0" xfId="0" applyFill="1"/>
    <xf numFmtId="0" fontId="11" fillId="4" borderId="43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9" fillId="0" borderId="0" xfId="2"/>
    <xf numFmtId="0" fontId="32" fillId="0" borderId="0" xfId="2" applyFont="1"/>
    <xf numFmtId="0" fontId="9" fillId="4" borderId="1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0" xfId="0" applyFill="1"/>
    <xf numFmtId="49" fontId="6" fillId="4" borderId="0" xfId="0" quotePrefix="1" applyNumberFormat="1" applyFont="1" applyFill="1" applyAlignment="1">
      <alignment vertical="center" wrapText="1"/>
    </xf>
    <xf numFmtId="0" fontId="0" fillId="4" borderId="10" xfId="0" applyFill="1" applyBorder="1"/>
    <xf numFmtId="0" fontId="4" fillId="4" borderId="11" xfId="0" applyFont="1" applyFill="1" applyBorder="1" applyAlignment="1">
      <alignment vertical="center" wrapText="1"/>
    </xf>
    <xf numFmtId="0" fontId="0" fillId="4" borderId="12" xfId="0" applyFill="1" applyBorder="1"/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/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49" fontId="9" fillId="4" borderId="0" xfId="0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1" fillId="4" borderId="0" xfId="0" applyNumberFormat="1" applyFont="1" applyFill="1" applyAlignment="1">
      <alignment horizontal="left" vertical="center" wrapText="1"/>
    </xf>
    <xf numFmtId="49" fontId="7" fillId="4" borderId="0" xfId="0" applyNumberFormat="1" applyFont="1" applyFill="1" applyAlignment="1">
      <alignment vertic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 applyProtection="1">
      <alignment horizontal="justify"/>
      <protection locked="0" hidden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0" fillId="4" borderId="45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22" fillId="4" borderId="68" xfId="0" applyFont="1" applyFill="1" applyBorder="1" applyAlignment="1">
      <alignment horizontal="center" vertical="center"/>
    </xf>
    <xf numFmtId="0" fontId="22" fillId="4" borderId="69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3" fillId="4" borderId="68" xfId="0" applyFont="1" applyFill="1" applyBorder="1" applyAlignment="1">
      <alignment horizontal="center" vertical="center"/>
    </xf>
    <xf numFmtId="0" fontId="23" fillId="4" borderId="74" xfId="0" applyFont="1" applyFill="1" applyBorder="1" applyAlignment="1">
      <alignment horizontal="center" vertical="center"/>
    </xf>
    <xf numFmtId="0" fontId="23" fillId="4" borderId="69" xfId="0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9" fillId="4" borderId="0" xfId="2" applyFill="1"/>
    <xf numFmtId="49" fontId="2" fillId="4" borderId="0" xfId="2" applyNumberFormat="1" applyFont="1" applyFill="1" applyAlignment="1">
      <alignment horizontal="centerContinuous" vertical="center" wrapText="1"/>
    </xf>
    <xf numFmtId="0" fontId="7" fillId="4" borderId="0" xfId="2" applyFont="1" applyFill="1" applyAlignment="1">
      <alignment horizontal="centerContinuous" vertical="center"/>
    </xf>
    <xf numFmtId="49" fontId="17" fillId="4" borderId="0" xfId="2" applyNumberFormat="1" applyFont="1" applyFill="1" applyAlignment="1">
      <alignment horizontal="justify" vertical="center" wrapText="1"/>
    </xf>
    <xf numFmtId="0" fontId="7" fillId="4" borderId="0" xfId="2" applyFont="1" applyFill="1" applyAlignment="1">
      <alignment horizontal="center" vertical="center"/>
    </xf>
    <xf numFmtId="49" fontId="4" fillId="4" borderId="79" xfId="2" quotePrefix="1" applyNumberFormat="1" applyFont="1" applyFill="1" applyBorder="1" applyAlignment="1">
      <alignment horizontal="left" vertical="center" wrapText="1"/>
    </xf>
    <xf numFmtId="0" fontId="4" fillId="4" borderId="73" xfId="2" applyFont="1" applyFill="1" applyBorder="1" applyAlignment="1">
      <alignment horizontal="center" vertical="center"/>
    </xf>
    <xf numFmtId="49" fontId="4" fillId="4" borderId="7" xfId="2" quotePrefix="1" applyNumberFormat="1" applyFont="1" applyFill="1" applyBorder="1" applyAlignment="1">
      <alignment horizontal="left" vertical="center" wrapText="1"/>
    </xf>
    <xf numFmtId="0" fontId="9" fillId="4" borderId="3" xfId="2" applyFont="1" applyFill="1" applyBorder="1" applyAlignment="1">
      <alignment horizontal="center"/>
    </xf>
    <xf numFmtId="49" fontId="11" fillId="4" borderId="10" xfId="2" quotePrefix="1" applyNumberFormat="1" applyFont="1" applyFill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 vertical="center"/>
    </xf>
    <xf numFmtId="49" fontId="17" fillId="4" borderId="10" xfId="2" quotePrefix="1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/>
    </xf>
    <xf numFmtId="49" fontId="11" fillId="4" borderId="13" xfId="2" applyNumberFormat="1" applyFont="1" applyFill="1" applyBorder="1" applyAlignment="1">
      <alignment horizontal="left" vertical="center" wrapText="1"/>
    </xf>
    <xf numFmtId="0" fontId="9" fillId="4" borderId="1" xfId="2" applyFont="1" applyFill="1" applyBorder="1" applyAlignment="1">
      <alignment horizontal="center"/>
    </xf>
    <xf numFmtId="49" fontId="4" fillId="4" borderId="0" xfId="2" quotePrefix="1" applyNumberFormat="1" applyFont="1" applyFill="1" applyAlignment="1">
      <alignment horizontal="left" vertical="center" wrapText="1"/>
    </xf>
    <xf numFmtId="0" fontId="4" fillId="4" borderId="0" xfId="2" applyFont="1" applyFill="1" applyAlignment="1">
      <alignment horizontal="center" vertical="center"/>
    </xf>
    <xf numFmtId="49" fontId="11" fillId="4" borderId="10" xfId="2" applyNumberFormat="1" applyFont="1" applyFill="1" applyBorder="1" applyAlignment="1">
      <alignment horizontal="left" vertical="center" wrapText="1"/>
    </xf>
    <xf numFmtId="49" fontId="17" fillId="4" borderId="80" xfId="2" quotePrefix="1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/>
    </xf>
    <xf numFmtId="49" fontId="4" fillId="4" borderId="13" xfId="2" quotePrefix="1" applyNumberFormat="1" applyFont="1" applyFill="1" applyBorder="1" applyAlignment="1">
      <alignment horizontal="left" vertical="center" wrapText="1"/>
    </xf>
    <xf numFmtId="49" fontId="11" fillId="4" borderId="15" xfId="2" applyNumberFormat="1" applyFont="1" applyFill="1" applyBorder="1" applyAlignment="1">
      <alignment horizontal="left" vertical="center" wrapText="1"/>
    </xf>
    <xf numFmtId="49" fontId="11" fillId="4" borderId="15" xfId="2" quotePrefix="1" applyNumberFormat="1" applyFont="1" applyFill="1" applyBorder="1" applyAlignment="1">
      <alignment horizontal="left" vertical="center" wrapText="1"/>
    </xf>
    <xf numFmtId="49" fontId="11" fillId="4" borderId="13" xfId="2" quotePrefix="1" applyNumberFormat="1" applyFont="1" applyFill="1" applyBorder="1" applyAlignment="1">
      <alignment horizontal="left" vertical="center" wrapText="1"/>
    </xf>
    <xf numFmtId="0" fontId="9" fillId="4" borderId="22" xfId="2" applyFont="1" applyFill="1" applyBorder="1" applyAlignment="1">
      <alignment horizontal="center"/>
    </xf>
    <xf numFmtId="49" fontId="11" fillId="4" borderId="10" xfId="2" applyNumberFormat="1" applyFont="1" applyFill="1" applyBorder="1" applyAlignment="1">
      <alignment horizontal="justify" vertical="center" wrapText="1"/>
    </xf>
    <xf numFmtId="0" fontId="9" fillId="4" borderId="3" xfId="2" applyFont="1" applyFill="1" applyBorder="1" applyAlignment="1">
      <alignment horizontal="center" vertical="center"/>
    </xf>
    <xf numFmtId="49" fontId="11" fillId="4" borderId="46" xfId="2" applyNumberFormat="1" applyFont="1" applyFill="1" applyBorder="1" applyAlignment="1">
      <alignment horizontal="left" vertical="center" wrapText="1"/>
    </xf>
    <xf numFmtId="0" fontId="11" fillId="4" borderId="81" xfId="2" applyFont="1" applyFill="1" applyBorder="1" applyAlignment="1">
      <alignment horizontal="center" vertical="center"/>
    </xf>
    <xf numFmtId="0" fontId="11" fillId="4" borderId="19" xfId="2" applyFont="1" applyFill="1" applyBorder="1" applyAlignment="1">
      <alignment horizontal="center" vertical="center"/>
    </xf>
    <xf numFmtId="0" fontId="4" fillId="4" borderId="78" xfId="2" applyFont="1" applyFill="1" applyBorder="1" applyAlignment="1">
      <alignment horizontal="center" vertical="center"/>
    </xf>
    <xf numFmtId="49" fontId="17" fillId="4" borderId="13" xfId="2" quotePrefix="1" applyNumberFormat="1" applyFont="1" applyFill="1" applyBorder="1" applyAlignment="1">
      <alignment horizontal="center" vertical="center" wrapText="1"/>
    </xf>
    <xf numFmtId="0" fontId="7" fillId="4" borderId="22" xfId="2" applyFont="1" applyFill="1" applyBorder="1" applyAlignment="1">
      <alignment horizontal="center" vertical="center"/>
    </xf>
    <xf numFmtId="0" fontId="4" fillId="4" borderId="8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/>
    </xf>
    <xf numFmtId="0" fontId="11" fillId="4" borderId="10" xfId="2" applyFont="1" applyFill="1" applyBorder="1" applyAlignment="1">
      <alignment horizontal="center" vertical="center"/>
    </xf>
    <xf numFmtId="49" fontId="11" fillId="4" borderId="40" xfId="2" applyNumberFormat="1" applyFont="1" applyFill="1" applyBorder="1" applyAlignment="1">
      <alignment horizontal="justify" vertical="center" wrapText="1"/>
    </xf>
    <xf numFmtId="0" fontId="9" fillId="4" borderId="40" xfId="2" applyFont="1" applyFill="1" applyBorder="1" applyAlignment="1">
      <alignment horizontal="center"/>
    </xf>
    <xf numFmtId="49" fontId="11" fillId="4" borderId="0" xfId="2" applyNumberFormat="1" applyFont="1" applyFill="1" applyAlignment="1">
      <alignment horizontal="justify" vertical="center" wrapText="1"/>
    </xf>
    <xf numFmtId="0" fontId="9" fillId="4" borderId="0" xfId="2" applyFont="1" applyFill="1" applyAlignment="1">
      <alignment horizontal="center"/>
    </xf>
    <xf numFmtId="49" fontId="4" fillId="4" borderId="79" xfId="2" applyNumberFormat="1" applyFont="1" applyFill="1" applyBorder="1" applyAlignment="1">
      <alignment horizontal="left" vertical="center" wrapText="1"/>
    </xf>
    <xf numFmtId="49" fontId="11" fillId="4" borderId="83" xfId="2" applyNumberFormat="1" applyFont="1" applyFill="1" applyBorder="1" applyAlignment="1">
      <alignment horizontal="justify" vertical="center" wrapText="1"/>
    </xf>
    <xf numFmtId="0" fontId="1" fillId="4" borderId="0" xfId="2" applyFont="1" applyFill="1" applyAlignment="1">
      <alignment horizontal="center"/>
    </xf>
    <xf numFmtId="0" fontId="33" fillId="4" borderId="0" xfId="2" applyFont="1" applyFill="1" applyAlignment="1">
      <alignment horizontal="center"/>
    </xf>
    <xf numFmtId="0" fontId="9" fillId="4" borderId="0" xfId="2" applyFont="1" applyFill="1"/>
    <xf numFmtId="0" fontId="17" fillId="4" borderId="3" xfId="2" applyFont="1" applyFill="1" applyBorder="1" applyAlignment="1">
      <alignment horizontal="left" vertical="center" wrapText="1"/>
    </xf>
    <xf numFmtId="0" fontId="29" fillId="4" borderId="0" xfId="2" applyFill="1" applyAlignment="1">
      <alignment horizontal="justify"/>
    </xf>
    <xf numFmtId="0" fontId="29" fillId="4" borderId="0" xfId="2" applyFill="1" applyAlignment="1">
      <alignment horizontal="right"/>
    </xf>
    <xf numFmtId="0" fontId="10" fillId="4" borderId="0" xfId="2" applyFont="1" applyFill="1" applyAlignment="1">
      <alignment horizontal="center" vertical="center" wrapText="1"/>
    </xf>
    <xf numFmtId="0" fontId="22" fillId="4" borderId="0" xfId="2" applyFont="1" applyFill="1" applyAlignment="1">
      <alignment horizontal="center" vertical="center" wrapText="1"/>
    </xf>
    <xf numFmtId="0" fontId="9" fillId="4" borderId="0" xfId="2" applyFont="1" applyFill="1" applyAlignment="1">
      <alignment horizontal="left" vertical="center" wrapText="1"/>
    </xf>
    <xf numFmtId="0" fontId="17" fillId="4" borderId="0" xfId="2" applyFont="1" applyFill="1" applyAlignment="1">
      <alignment horizontal="center" vertical="center"/>
    </xf>
    <xf numFmtId="0" fontId="9" fillId="4" borderId="0" xfId="2" applyFont="1" applyFill="1" applyAlignment="1">
      <alignment horizontal="center" vertical="center"/>
    </xf>
    <xf numFmtId="0" fontId="31" fillId="4" borderId="0" xfId="2" applyFont="1" applyFill="1" applyAlignment="1">
      <alignment horizontal="center" vertical="center" wrapText="1"/>
    </xf>
    <xf numFmtId="0" fontId="29" fillId="4" borderId="0" xfId="2" applyFill="1" applyAlignment="1" applyProtection="1">
      <alignment horizontal="justify"/>
      <protection hidden="1"/>
    </xf>
    <xf numFmtId="0" fontId="7" fillId="4" borderId="0" xfId="2" applyFont="1" applyFill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2" fontId="9" fillId="4" borderId="0" xfId="2" applyNumberFormat="1" applyFont="1" applyFill="1" applyAlignment="1">
      <alignment horizontal="center" vertical="center"/>
    </xf>
    <xf numFmtId="0" fontId="25" fillId="4" borderId="2" xfId="2" applyFont="1" applyFill="1" applyBorder="1" applyAlignment="1">
      <alignment vertical="center"/>
    </xf>
    <xf numFmtId="0" fontId="25" fillId="4" borderId="2" xfId="2" applyFont="1" applyFill="1" applyBorder="1" applyAlignment="1">
      <alignment horizontal="center" vertical="center"/>
    </xf>
    <xf numFmtId="0" fontId="25" fillId="4" borderId="0" xfId="2" applyFont="1" applyFill="1" applyAlignment="1">
      <alignment vertical="center"/>
    </xf>
    <xf numFmtId="0" fontId="22" fillId="4" borderId="0" xfId="2" applyFont="1" applyFill="1" applyAlignment="1">
      <alignment vertical="center" wrapText="1"/>
    </xf>
    <xf numFmtId="0" fontId="25" fillId="4" borderId="0" xfId="2" applyFont="1" applyFill="1"/>
    <xf numFmtId="0" fontId="0" fillId="3" borderId="10" xfId="0" applyFill="1" applyBorder="1"/>
    <xf numFmtId="0" fontId="8" fillId="3" borderId="10" xfId="0" applyFont="1" applyFill="1" applyBorder="1"/>
    <xf numFmtId="49" fontId="4" fillId="4" borderId="0" xfId="0" applyNumberFormat="1" applyFont="1" applyFill="1" applyAlignment="1">
      <alignment vertical="center" wrapText="1"/>
    </xf>
    <xf numFmtId="49" fontId="5" fillId="4" borderId="0" xfId="0" quotePrefix="1" applyNumberFormat="1" applyFont="1" applyFill="1" applyAlignment="1">
      <alignment vertical="center" wrapText="1"/>
    </xf>
    <xf numFmtId="0" fontId="8" fillId="4" borderId="8" xfId="0" applyFont="1" applyFill="1" applyBorder="1"/>
    <xf numFmtId="0" fontId="9" fillId="4" borderId="15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2" fontId="9" fillId="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9" fontId="9" fillId="4" borderId="0" xfId="1" applyFont="1" applyFill="1" applyBorder="1" applyAlignment="1">
      <alignment horizontal="center" vertical="center" wrapText="1"/>
    </xf>
    <xf numFmtId="49" fontId="30" fillId="4" borderId="0" xfId="2" applyNumberFormat="1" applyFont="1" applyFill="1" applyAlignment="1">
      <alignment horizontal="center" vertical="center" wrapText="1"/>
    </xf>
    <xf numFmtId="49" fontId="3" fillId="4" borderId="0" xfId="2" applyNumberFormat="1" applyFont="1" applyFill="1" applyAlignment="1">
      <alignment horizontal="center" vertical="center" wrapText="1"/>
    </xf>
    <xf numFmtId="0" fontId="1" fillId="4" borderId="0" xfId="2" applyFont="1" applyFill="1" applyAlignment="1">
      <alignment horizontal="center"/>
    </xf>
    <xf numFmtId="0" fontId="33" fillId="4" borderId="0" xfId="2" applyFont="1" applyFill="1" applyAlignment="1">
      <alignment horizontal="center"/>
    </xf>
    <xf numFmtId="0" fontId="28" fillId="4" borderId="4" xfId="2" applyFont="1" applyFill="1" applyBorder="1" applyAlignment="1">
      <alignment horizontal="left" vertical="center" wrapText="1"/>
    </xf>
    <xf numFmtId="0" fontId="28" fillId="4" borderId="3" xfId="2" applyFont="1" applyFill="1" applyBorder="1" applyAlignment="1">
      <alignment horizontal="left" vertical="center" wrapText="1"/>
    </xf>
    <xf numFmtId="0" fontId="17" fillId="4" borderId="3" xfId="2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left" vertical="center" wrapText="1"/>
    </xf>
    <xf numFmtId="0" fontId="17" fillId="4" borderId="3" xfId="2" applyFont="1" applyFill="1" applyBorder="1" applyAlignment="1">
      <alignment horizontal="left" vertical="center" wrapText="1"/>
    </xf>
    <xf numFmtId="0" fontId="17" fillId="4" borderId="4" xfId="2" applyFont="1" applyFill="1" applyBorder="1" applyAlignment="1">
      <alignment horizontal="left" vertical="top"/>
    </xf>
    <xf numFmtId="0" fontId="17" fillId="4" borderId="3" xfId="2" applyFont="1" applyFill="1" applyBorder="1" applyAlignment="1">
      <alignment horizontal="left" vertical="top"/>
    </xf>
    <xf numFmtId="0" fontId="17" fillId="4" borderId="5" xfId="2" applyFont="1" applyFill="1" applyBorder="1" applyAlignment="1">
      <alignment horizontal="left" vertical="top"/>
    </xf>
    <xf numFmtId="0" fontId="17" fillId="4" borderId="4" xfId="2" applyFont="1" applyFill="1" applyBorder="1" applyAlignment="1">
      <alignment vertical="center" wrapText="1"/>
    </xf>
    <xf numFmtId="0" fontId="17" fillId="4" borderId="3" xfId="2" applyFont="1" applyFill="1" applyBorder="1" applyAlignment="1">
      <alignment vertical="center" wrapText="1"/>
    </xf>
    <xf numFmtId="0" fontId="17" fillId="4" borderId="5" xfId="2" applyFont="1" applyFill="1" applyBorder="1" applyAlignment="1">
      <alignment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left" vertical="center" wrapText="1"/>
    </xf>
    <xf numFmtId="0" fontId="10" fillId="4" borderId="71" xfId="2" applyFont="1" applyFill="1" applyBorder="1" applyAlignment="1">
      <alignment horizontal="center" vertical="center" wrapText="1"/>
    </xf>
    <xf numFmtId="0" fontId="10" fillId="4" borderId="73" xfId="2" applyFont="1" applyFill="1" applyBorder="1" applyAlignment="1">
      <alignment horizontal="center" vertical="center" wrapText="1"/>
    </xf>
    <xf numFmtId="0" fontId="28" fillId="4" borderId="67" xfId="2" applyFont="1" applyFill="1" applyBorder="1" applyAlignment="1">
      <alignment horizontal="center" vertical="center" wrapText="1"/>
    </xf>
    <xf numFmtId="49" fontId="9" fillId="4" borderId="84" xfId="2" applyNumberFormat="1" applyFont="1" applyFill="1" applyBorder="1" applyAlignment="1">
      <alignment horizontal="center" vertical="center" wrapText="1"/>
    </xf>
    <xf numFmtId="49" fontId="9" fillId="4" borderId="81" xfId="2" applyNumberFormat="1" applyFont="1" applyFill="1" applyBorder="1" applyAlignment="1">
      <alignment horizontal="center" vertical="center" wrapText="1"/>
    </xf>
    <xf numFmtId="0" fontId="11" fillId="4" borderId="84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81" xfId="2" applyFont="1" applyFill="1" applyBorder="1" applyAlignment="1">
      <alignment horizontal="center" vertical="center"/>
    </xf>
    <xf numFmtId="0" fontId="17" fillId="4" borderId="25" xfId="2" applyFont="1" applyFill="1" applyBorder="1" applyAlignment="1">
      <alignment horizontal="center" vertical="center"/>
    </xf>
    <xf numFmtId="0" fontId="17" fillId="4" borderId="26" xfId="2" applyFont="1" applyFill="1" applyBorder="1" applyAlignment="1">
      <alignment horizontal="center" vertical="center"/>
    </xf>
    <xf numFmtId="0" fontId="31" fillId="4" borderId="25" xfId="2" applyFont="1" applyFill="1" applyBorder="1" applyAlignment="1">
      <alignment horizontal="center" vertical="center" wrapText="1"/>
    </xf>
    <xf numFmtId="0" fontId="31" fillId="4" borderId="26" xfId="2" applyFont="1" applyFill="1" applyBorder="1" applyAlignment="1">
      <alignment horizontal="center" vertical="center" wrapText="1"/>
    </xf>
    <xf numFmtId="49" fontId="9" fillId="4" borderId="4" xfId="2" applyNumberFormat="1" applyFont="1" applyFill="1" applyBorder="1" applyAlignment="1">
      <alignment horizontal="center" vertical="center" wrapText="1"/>
    </xf>
    <xf numFmtId="49" fontId="9" fillId="4" borderId="5" xfId="2" applyNumberFormat="1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/>
    </xf>
    <xf numFmtId="0" fontId="31" fillId="4" borderId="5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29" fillId="4" borderId="4" xfId="2" applyFill="1" applyBorder="1" applyAlignment="1" applyProtection="1">
      <alignment horizontal="center" vertical="center"/>
      <protection hidden="1"/>
    </xf>
    <xf numFmtId="0" fontId="29" fillId="4" borderId="3" xfId="2" applyFill="1" applyBorder="1" applyAlignment="1" applyProtection="1">
      <alignment horizontal="center" vertical="center"/>
      <protection hidden="1"/>
    </xf>
    <xf numFmtId="0" fontId="29" fillId="4" borderId="5" xfId="2" applyFill="1" applyBorder="1" applyAlignment="1" applyProtection="1">
      <alignment horizontal="center" vertical="center"/>
      <protection hidden="1"/>
    </xf>
    <xf numFmtId="0" fontId="29" fillId="4" borderId="4" xfId="2" applyFill="1" applyBorder="1" applyAlignment="1">
      <alignment horizontal="center" vertical="center"/>
    </xf>
    <xf numFmtId="0" fontId="29" fillId="4" borderId="5" xfId="2" applyFill="1" applyBorder="1" applyAlignment="1">
      <alignment horizontal="center" vertical="center"/>
    </xf>
    <xf numFmtId="0" fontId="7" fillId="4" borderId="0" xfId="2" applyFont="1" applyFill="1" applyAlignment="1">
      <alignment horizontal="center" vertical="center" wrapText="1"/>
    </xf>
    <xf numFmtId="0" fontId="23" fillId="4" borderId="4" xfId="2" applyFont="1" applyFill="1" applyBorder="1" applyAlignment="1" applyProtection="1">
      <alignment horizontal="center" vertical="center"/>
      <protection hidden="1"/>
    </xf>
    <xf numFmtId="0" fontId="23" fillId="4" borderId="5" xfId="2" applyFont="1" applyFill="1" applyBorder="1" applyAlignment="1" applyProtection="1">
      <alignment horizontal="center" vertical="center"/>
      <protection hidden="1"/>
    </xf>
    <xf numFmtId="0" fontId="25" fillId="4" borderId="0" xfId="2" applyFont="1" applyFill="1" applyAlignment="1">
      <alignment horizontal="center" vertical="center" wrapText="1"/>
    </xf>
    <xf numFmtId="0" fontId="22" fillId="4" borderId="0" xfId="2" applyFont="1" applyFill="1" applyAlignment="1">
      <alignment horizontal="center" vertical="center" wrapText="1"/>
    </xf>
    <xf numFmtId="0" fontId="17" fillId="4" borderId="71" xfId="2" applyFont="1" applyFill="1" applyBorder="1" applyAlignment="1">
      <alignment horizontal="center" vertical="center" wrapText="1"/>
    </xf>
    <xf numFmtId="0" fontId="17" fillId="4" borderId="73" xfId="2" applyFont="1" applyFill="1" applyBorder="1" applyAlignment="1">
      <alignment horizontal="center" vertical="center" wrapText="1"/>
    </xf>
    <xf numFmtId="0" fontId="31" fillId="4" borderId="71" xfId="2" applyFont="1" applyFill="1" applyBorder="1" applyAlignment="1">
      <alignment horizontal="center" vertical="center" wrapText="1"/>
    </xf>
    <xf numFmtId="0" fontId="31" fillId="4" borderId="73" xfId="2" applyFont="1" applyFill="1" applyBorder="1" applyAlignment="1">
      <alignment horizontal="center" vertical="center" wrapText="1"/>
    </xf>
    <xf numFmtId="0" fontId="31" fillId="4" borderId="0" xfId="2" applyFont="1" applyFill="1" applyAlignment="1">
      <alignment horizontal="center" vertical="center"/>
    </xf>
    <xf numFmtId="0" fontId="25" fillId="4" borderId="2" xfId="2" applyFont="1" applyFill="1" applyBorder="1" applyAlignment="1">
      <alignment horizontal="center" vertical="center"/>
    </xf>
    <xf numFmtId="0" fontId="8" fillId="4" borderId="85" xfId="2" applyFont="1" applyFill="1" applyBorder="1" applyAlignment="1">
      <alignment horizontal="center" vertical="center"/>
    </xf>
    <xf numFmtId="0" fontId="8" fillId="4" borderId="86" xfId="2" applyFont="1" applyFill="1" applyBorder="1"/>
    <xf numFmtId="0" fontId="26" fillId="4" borderId="17" xfId="2" applyFont="1" applyFill="1" applyBorder="1" applyAlignment="1">
      <alignment horizontal="center" vertical="center"/>
    </xf>
    <xf numFmtId="0" fontId="26" fillId="4" borderId="18" xfId="2" applyFont="1" applyFill="1" applyBorder="1" applyAlignment="1">
      <alignment horizontal="center" vertical="center"/>
    </xf>
    <xf numFmtId="0" fontId="26" fillId="4" borderId="19" xfId="2" applyFont="1" applyFill="1" applyBorder="1" applyAlignment="1">
      <alignment horizontal="center" vertical="center"/>
    </xf>
    <xf numFmtId="0" fontId="26" fillId="4" borderId="84" xfId="2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 vertical="center"/>
    </xf>
    <xf numFmtId="0" fontId="26" fillId="4" borderId="81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29" fillId="4" borderId="0" xfId="2" applyFill="1"/>
    <xf numFmtId="0" fontId="0" fillId="3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49" fontId="31" fillId="4" borderId="0" xfId="0" applyNumberFormat="1" applyFont="1" applyFill="1" applyAlignment="1">
      <alignment horizontal="center" vertical="center" wrapText="1"/>
    </xf>
    <xf numFmtId="49" fontId="5" fillId="4" borderId="0" xfId="0" quotePrefix="1" applyNumberFormat="1" applyFont="1" applyFill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8" xfId="0" applyFill="1" applyBorder="1"/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9" fontId="9" fillId="4" borderId="10" xfId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9" fontId="9" fillId="4" borderId="6" xfId="0" applyNumberFormat="1" applyFont="1" applyFill="1" applyBorder="1" applyAlignment="1">
      <alignment horizontal="center" vertical="center"/>
    </xf>
    <xf numFmtId="9" fontId="9" fillId="4" borderId="7" xfId="0" applyNumberFormat="1" applyFont="1" applyFill="1" applyBorder="1" applyAlignment="1">
      <alignment horizontal="center" vertical="center"/>
    </xf>
    <xf numFmtId="9" fontId="9" fillId="4" borderId="8" xfId="0" applyNumberFormat="1" applyFont="1" applyFill="1" applyBorder="1" applyAlignment="1">
      <alignment horizontal="center" vertical="center"/>
    </xf>
    <xf numFmtId="0" fontId="9" fillId="4" borderId="10" xfId="3" applyNumberFormat="1" applyFont="1" applyFill="1" applyBorder="1" applyAlignment="1">
      <alignment horizontal="center" vertical="center" wrapText="1"/>
    </xf>
    <xf numFmtId="1" fontId="9" fillId="4" borderId="10" xfId="3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4" borderId="10" xfId="1" applyFont="1" applyFill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0" xfId="3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9" fontId="9" fillId="4" borderId="6" xfId="1" applyFont="1" applyFill="1" applyBorder="1" applyAlignment="1">
      <alignment horizontal="center" vertical="center" wrapText="1"/>
    </xf>
    <xf numFmtId="9" fontId="9" fillId="4" borderId="8" xfId="1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9" fillId="0" borderId="14" xfId="1" applyFont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0" borderId="46" xfId="3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left" vertical="center" wrapText="1"/>
    </xf>
    <xf numFmtId="49" fontId="11" fillId="4" borderId="7" xfId="0" applyNumberFormat="1" applyFont="1" applyFill="1" applyBorder="1" applyAlignment="1">
      <alignment horizontal="left" vertical="center" wrapText="1"/>
    </xf>
    <xf numFmtId="49" fontId="11" fillId="4" borderId="8" xfId="0" applyNumberFormat="1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57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6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22" fillId="4" borderId="67" xfId="0" applyFont="1" applyFill="1" applyBorder="1" applyAlignment="1">
      <alignment horizontal="center" vertical="center"/>
    </xf>
    <xf numFmtId="0" fontId="22" fillId="4" borderId="71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73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4" fillId="4" borderId="75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7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4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0" borderId="10" xfId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1" fontId="9" fillId="0" borderId="10" xfId="3" applyNumberFormat="1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2" fillId="0" borderId="67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4" borderId="0" xfId="0" applyFont="1" applyFill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9" fontId="9" fillId="4" borderId="10" xfId="0" applyNumberFormat="1" applyFont="1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</cellXfs>
  <cellStyles count="4">
    <cellStyle name="Millares [0]" xfId="3" builtinId="6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J80"/>
  <sheetViews>
    <sheetView zoomScale="103" workbookViewId="0">
      <selection activeCell="A13" sqref="A13"/>
    </sheetView>
  </sheetViews>
  <sheetFormatPr baseColWidth="10" defaultColWidth="0" defaultRowHeight="12.75" zeroHeight="1" x14ac:dyDescent="0.2"/>
  <cols>
    <col min="1" max="1" width="97.28515625" style="75" customWidth="1"/>
    <col min="2" max="2" width="6.7109375" style="75" customWidth="1"/>
    <col min="3" max="3" width="11.42578125" style="75" customWidth="1"/>
    <col min="4" max="255" width="11.42578125" style="75" hidden="1"/>
    <col min="256" max="256" width="97.28515625" style="75" hidden="1"/>
    <col min="257" max="257" width="6.7109375" style="75" hidden="1"/>
    <col min="258" max="258" width="0" style="75" hidden="1"/>
    <col min="259" max="511" width="11.42578125" style="75" hidden="1"/>
    <col min="512" max="512" width="97.28515625" style="75" hidden="1"/>
    <col min="513" max="513" width="6.7109375" style="75" hidden="1"/>
    <col min="514" max="514" width="0" style="75" hidden="1"/>
    <col min="515" max="767" width="11.42578125" style="75" hidden="1"/>
    <col min="768" max="768" width="97.28515625" style="75" hidden="1"/>
    <col min="769" max="769" width="6.7109375" style="75" hidden="1"/>
    <col min="770" max="770" width="0" style="75" hidden="1"/>
    <col min="771" max="1023" width="11.42578125" style="75" hidden="1"/>
    <col min="1024" max="1024" width="97.28515625" style="75" hidden="1"/>
    <col min="1025" max="1025" width="6.7109375" style="75" hidden="1"/>
    <col min="1026" max="1026" width="0" style="75" hidden="1"/>
    <col min="1027" max="1279" width="11.42578125" style="75" hidden="1"/>
    <col min="1280" max="1280" width="97.28515625" style="75" hidden="1"/>
    <col min="1281" max="1281" width="6.7109375" style="75" hidden="1"/>
    <col min="1282" max="1282" width="0" style="75" hidden="1"/>
    <col min="1283" max="1535" width="11.42578125" style="75" hidden="1"/>
    <col min="1536" max="1536" width="97.28515625" style="75" hidden="1"/>
    <col min="1537" max="1537" width="6.7109375" style="75" hidden="1"/>
    <col min="1538" max="1538" width="0" style="75" hidden="1"/>
    <col min="1539" max="1791" width="11.42578125" style="75" hidden="1"/>
    <col min="1792" max="1792" width="97.28515625" style="75" hidden="1"/>
    <col min="1793" max="1793" width="6.7109375" style="75" hidden="1"/>
    <col min="1794" max="1794" width="0" style="75" hidden="1"/>
    <col min="1795" max="2047" width="11.42578125" style="75" hidden="1"/>
    <col min="2048" max="2048" width="97.28515625" style="75" hidden="1"/>
    <col min="2049" max="2049" width="6.7109375" style="75" hidden="1"/>
    <col min="2050" max="2050" width="0" style="75" hidden="1"/>
    <col min="2051" max="2303" width="11.42578125" style="75" hidden="1"/>
    <col min="2304" max="2304" width="97.28515625" style="75" hidden="1"/>
    <col min="2305" max="2305" width="6.7109375" style="75" hidden="1"/>
    <col min="2306" max="2306" width="0" style="75" hidden="1"/>
    <col min="2307" max="2559" width="11.42578125" style="75" hidden="1"/>
    <col min="2560" max="2560" width="97.28515625" style="75" hidden="1"/>
    <col min="2561" max="2561" width="6.7109375" style="75" hidden="1"/>
    <col min="2562" max="2562" width="0" style="75" hidden="1"/>
    <col min="2563" max="2815" width="11.42578125" style="75" hidden="1"/>
    <col min="2816" max="2816" width="97.28515625" style="75" hidden="1"/>
    <col min="2817" max="2817" width="6.7109375" style="75" hidden="1"/>
    <col min="2818" max="2818" width="0" style="75" hidden="1"/>
    <col min="2819" max="3071" width="11.42578125" style="75" hidden="1"/>
    <col min="3072" max="3072" width="97.28515625" style="75" hidden="1"/>
    <col min="3073" max="3073" width="6.7109375" style="75" hidden="1"/>
    <col min="3074" max="3074" width="0" style="75" hidden="1"/>
    <col min="3075" max="3327" width="11.42578125" style="75" hidden="1"/>
    <col min="3328" max="3328" width="97.28515625" style="75" hidden="1"/>
    <col min="3329" max="3329" width="6.7109375" style="75" hidden="1"/>
    <col min="3330" max="3330" width="0" style="75" hidden="1"/>
    <col min="3331" max="3583" width="11.42578125" style="75" hidden="1"/>
    <col min="3584" max="3584" width="97.28515625" style="75" hidden="1"/>
    <col min="3585" max="3585" width="6.7109375" style="75" hidden="1"/>
    <col min="3586" max="3586" width="0" style="75" hidden="1"/>
    <col min="3587" max="3839" width="11.42578125" style="75" hidden="1"/>
    <col min="3840" max="3840" width="97.28515625" style="75" hidden="1"/>
    <col min="3841" max="3841" width="6.7109375" style="75" hidden="1"/>
    <col min="3842" max="3842" width="0" style="75" hidden="1"/>
    <col min="3843" max="4095" width="11.42578125" style="75" hidden="1"/>
    <col min="4096" max="4096" width="97.28515625" style="75" hidden="1"/>
    <col min="4097" max="4097" width="6.7109375" style="75" hidden="1"/>
    <col min="4098" max="4098" width="0" style="75" hidden="1"/>
    <col min="4099" max="4351" width="11.42578125" style="75" hidden="1"/>
    <col min="4352" max="4352" width="97.28515625" style="75" hidden="1"/>
    <col min="4353" max="4353" width="6.7109375" style="75" hidden="1"/>
    <col min="4354" max="4354" width="0" style="75" hidden="1"/>
    <col min="4355" max="4607" width="11.42578125" style="75" hidden="1"/>
    <col min="4608" max="4608" width="97.28515625" style="75" hidden="1"/>
    <col min="4609" max="4609" width="6.7109375" style="75" hidden="1"/>
    <col min="4610" max="4610" width="0" style="75" hidden="1"/>
    <col min="4611" max="4863" width="11.42578125" style="75" hidden="1"/>
    <col min="4864" max="4864" width="97.28515625" style="75" hidden="1"/>
    <col min="4865" max="4865" width="6.7109375" style="75" hidden="1"/>
    <col min="4866" max="4866" width="0" style="75" hidden="1"/>
    <col min="4867" max="5119" width="11.42578125" style="75" hidden="1"/>
    <col min="5120" max="5120" width="97.28515625" style="75" hidden="1"/>
    <col min="5121" max="5121" width="6.7109375" style="75" hidden="1"/>
    <col min="5122" max="5122" width="0" style="75" hidden="1"/>
    <col min="5123" max="5375" width="11.42578125" style="75" hidden="1"/>
    <col min="5376" max="5376" width="97.28515625" style="75" hidden="1"/>
    <col min="5377" max="5377" width="6.7109375" style="75" hidden="1"/>
    <col min="5378" max="5378" width="0" style="75" hidden="1"/>
    <col min="5379" max="5631" width="11.42578125" style="75" hidden="1"/>
    <col min="5632" max="5632" width="97.28515625" style="75" hidden="1"/>
    <col min="5633" max="5633" width="6.7109375" style="75" hidden="1"/>
    <col min="5634" max="5634" width="0" style="75" hidden="1"/>
    <col min="5635" max="5887" width="11.42578125" style="75" hidden="1"/>
    <col min="5888" max="5888" width="97.28515625" style="75" hidden="1"/>
    <col min="5889" max="5889" width="6.7109375" style="75" hidden="1"/>
    <col min="5890" max="5890" width="0" style="75" hidden="1"/>
    <col min="5891" max="6143" width="11.42578125" style="75" hidden="1"/>
    <col min="6144" max="6144" width="97.28515625" style="75" hidden="1"/>
    <col min="6145" max="6145" width="6.7109375" style="75" hidden="1"/>
    <col min="6146" max="6146" width="0" style="75" hidden="1"/>
    <col min="6147" max="6399" width="11.42578125" style="75" hidden="1"/>
    <col min="6400" max="6400" width="97.28515625" style="75" hidden="1"/>
    <col min="6401" max="6401" width="6.7109375" style="75" hidden="1"/>
    <col min="6402" max="6402" width="0" style="75" hidden="1"/>
    <col min="6403" max="6655" width="11.42578125" style="75" hidden="1"/>
    <col min="6656" max="6656" width="97.28515625" style="75" hidden="1"/>
    <col min="6657" max="6657" width="6.7109375" style="75" hidden="1"/>
    <col min="6658" max="6658" width="0" style="75" hidden="1"/>
    <col min="6659" max="6911" width="11.42578125" style="75" hidden="1"/>
    <col min="6912" max="6912" width="97.28515625" style="75" hidden="1"/>
    <col min="6913" max="6913" width="6.7109375" style="75" hidden="1"/>
    <col min="6914" max="6914" width="0" style="75" hidden="1"/>
    <col min="6915" max="7167" width="11.42578125" style="75" hidden="1"/>
    <col min="7168" max="7168" width="97.28515625" style="75" hidden="1"/>
    <col min="7169" max="7169" width="6.7109375" style="75" hidden="1"/>
    <col min="7170" max="7170" width="0" style="75" hidden="1"/>
    <col min="7171" max="7423" width="11.42578125" style="75" hidden="1"/>
    <col min="7424" max="7424" width="97.28515625" style="75" hidden="1"/>
    <col min="7425" max="7425" width="6.7109375" style="75" hidden="1"/>
    <col min="7426" max="7426" width="0" style="75" hidden="1"/>
    <col min="7427" max="7679" width="11.42578125" style="75" hidden="1"/>
    <col min="7680" max="7680" width="97.28515625" style="75" hidden="1"/>
    <col min="7681" max="7681" width="6.7109375" style="75" hidden="1"/>
    <col min="7682" max="7682" width="0" style="75" hidden="1"/>
    <col min="7683" max="7935" width="11.42578125" style="75" hidden="1"/>
    <col min="7936" max="7936" width="97.28515625" style="75" hidden="1"/>
    <col min="7937" max="7937" width="6.7109375" style="75" hidden="1"/>
    <col min="7938" max="7938" width="0" style="75" hidden="1"/>
    <col min="7939" max="8191" width="11.42578125" style="75" hidden="1"/>
    <col min="8192" max="8192" width="97.28515625" style="75" hidden="1"/>
    <col min="8193" max="8193" width="6.7109375" style="75" hidden="1"/>
    <col min="8194" max="8194" width="0" style="75" hidden="1"/>
    <col min="8195" max="8447" width="11.42578125" style="75" hidden="1"/>
    <col min="8448" max="8448" width="97.28515625" style="75" hidden="1"/>
    <col min="8449" max="8449" width="6.7109375" style="75" hidden="1"/>
    <col min="8450" max="8450" width="0" style="75" hidden="1"/>
    <col min="8451" max="8703" width="11.42578125" style="75" hidden="1"/>
    <col min="8704" max="8704" width="97.28515625" style="75" hidden="1"/>
    <col min="8705" max="8705" width="6.7109375" style="75" hidden="1"/>
    <col min="8706" max="8706" width="0" style="75" hidden="1"/>
    <col min="8707" max="8959" width="11.42578125" style="75" hidden="1"/>
    <col min="8960" max="8960" width="97.28515625" style="75" hidden="1"/>
    <col min="8961" max="8961" width="6.7109375" style="75" hidden="1"/>
    <col min="8962" max="8962" width="0" style="75" hidden="1"/>
    <col min="8963" max="9215" width="11.42578125" style="75" hidden="1"/>
    <col min="9216" max="9216" width="97.28515625" style="75" hidden="1"/>
    <col min="9217" max="9217" width="6.7109375" style="75" hidden="1"/>
    <col min="9218" max="9218" width="0" style="75" hidden="1"/>
    <col min="9219" max="9471" width="11.42578125" style="75" hidden="1"/>
    <col min="9472" max="9472" width="97.28515625" style="75" hidden="1"/>
    <col min="9473" max="9473" width="6.7109375" style="75" hidden="1"/>
    <col min="9474" max="9474" width="0" style="75" hidden="1"/>
    <col min="9475" max="9727" width="11.42578125" style="75" hidden="1"/>
    <col min="9728" max="9728" width="97.28515625" style="75" hidden="1"/>
    <col min="9729" max="9729" width="6.7109375" style="75" hidden="1"/>
    <col min="9730" max="9730" width="0" style="75" hidden="1"/>
    <col min="9731" max="9983" width="11.42578125" style="75" hidden="1"/>
    <col min="9984" max="9984" width="97.28515625" style="75" hidden="1"/>
    <col min="9985" max="9985" width="6.7109375" style="75" hidden="1"/>
    <col min="9986" max="9986" width="0" style="75" hidden="1"/>
    <col min="9987" max="10239" width="11.42578125" style="75" hidden="1"/>
    <col min="10240" max="10240" width="97.28515625" style="75" hidden="1"/>
    <col min="10241" max="10241" width="6.7109375" style="75" hidden="1"/>
    <col min="10242" max="10242" width="0" style="75" hidden="1"/>
    <col min="10243" max="10495" width="11.42578125" style="75" hidden="1"/>
    <col min="10496" max="10496" width="97.28515625" style="75" hidden="1"/>
    <col min="10497" max="10497" width="6.7109375" style="75" hidden="1"/>
    <col min="10498" max="10498" width="0" style="75" hidden="1"/>
    <col min="10499" max="10751" width="11.42578125" style="75" hidden="1"/>
    <col min="10752" max="10752" width="97.28515625" style="75" hidden="1"/>
    <col min="10753" max="10753" width="6.7109375" style="75" hidden="1"/>
    <col min="10754" max="10754" width="0" style="75" hidden="1"/>
    <col min="10755" max="11007" width="11.42578125" style="75" hidden="1"/>
    <col min="11008" max="11008" width="97.28515625" style="75" hidden="1"/>
    <col min="11009" max="11009" width="6.7109375" style="75" hidden="1"/>
    <col min="11010" max="11010" width="0" style="75" hidden="1"/>
    <col min="11011" max="11263" width="11.42578125" style="75" hidden="1"/>
    <col min="11264" max="11264" width="97.28515625" style="75" hidden="1"/>
    <col min="11265" max="11265" width="6.7109375" style="75" hidden="1"/>
    <col min="11266" max="11266" width="0" style="75" hidden="1"/>
    <col min="11267" max="11519" width="11.42578125" style="75" hidden="1"/>
    <col min="11520" max="11520" width="97.28515625" style="75" hidden="1"/>
    <col min="11521" max="11521" width="6.7109375" style="75" hidden="1"/>
    <col min="11522" max="11522" width="0" style="75" hidden="1"/>
    <col min="11523" max="11775" width="11.42578125" style="75" hidden="1"/>
    <col min="11776" max="11776" width="97.28515625" style="75" hidden="1"/>
    <col min="11777" max="11777" width="6.7109375" style="75" hidden="1"/>
    <col min="11778" max="11778" width="0" style="75" hidden="1"/>
    <col min="11779" max="12031" width="11.42578125" style="75" hidden="1"/>
    <col min="12032" max="12032" width="97.28515625" style="75" hidden="1"/>
    <col min="12033" max="12033" width="6.7109375" style="75" hidden="1"/>
    <col min="12034" max="12034" width="0" style="75" hidden="1"/>
    <col min="12035" max="12287" width="11.42578125" style="75" hidden="1"/>
    <col min="12288" max="12288" width="97.28515625" style="75" hidden="1"/>
    <col min="12289" max="12289" width="6.7109375" style="75" hidden="1"/>
    <col min="12290" max="12290" width="0" style="75" hidden="1"/>
    <col min="12291" max="12543" width="11.42578125" style="75" hidden="1"/>
    <col min="12544" max="12544" width="97.28515625" style="75" hidden="1"/>
    <col min="12545" max="12545" width="6.7109375" style="75" hidden="1"/>
    <col min="12546" max="12546" width="0" style="75" hidden="1"/>
    <col min="12547" max="12799" width="11.42578125" style="75" hidden="1"/>
    <col min="12800" max="12800" width="97.28515625" style="75" hidden="1"/>
    <col min="12801" max="12801" width="6.7109375" style="75" hidden="1"/>
    <col min="12802" max="12802" width="0" style="75" hidden="1"/>
    <col min="12803" max="13055" width="11.42578125" style="75" hidden="1"/>
    <col min="13056" max="13056" width="97.28515625" style="75" hidden="1"/>
    <col min="13057" max="13057" width="6.7109375" style="75" hidden="1"/>
    <col min="13058" max="13058" width="0" style="75" hidden="1"/>
    <col min="13059" max="13311" width="11.42578125" style="75" hidden="1"/>
    <col min="13312" max="13312" width="97.28515625" style="75" hidden="1"/>
    <col min="13313" max="13313" width="6.7109375" style="75" hidden="1"/>
    <col min="13314" max="13314" width="0" style="75" hidden="1"/>
    <col min="13315" max="13567" width="11.42578125" style="75" hidden="1"/>
    <col min="13568" max="13568" width="97.28515625" style="75" hidden="1"/>
    <col min="13569" max="13569" width="6.7109375" style="75" hidden="1"/>
    <col min="13570" max="13570" width="0" style="75" hidden="1"/>
    <col min="13571" max="13823" width="11.42578125" style="75" hidden="1"/>
    <col min="13824" max="13824" width="97.28515625" style="75" hidden="1"/>
    <col min="13825" max="13825" width="6.7109375" style="75" hidden="1"/>
    <col min="13826" max="13826" width="0" style="75" hidden="1"/>
    <col min="13827" max="14079" width="11.42578125" style="75" hidden="1"/>
    <col min="14080" max="14080" width="97.28515625" style="75" hidden="1"/>
    <col min="14081" max="14081" width="6.7109375" style="75" hidden="1"/>
    <col min="14082" max="14082" width="0" style="75" hidden="1"/>
    <col min="14083" max="14335" width="11.42578125" style="75" hidden="1"/>
    <col min="14336" max="14336" width="97.28515625" style="75" hidden="1"/>
    <col min="14337" max="14337" width="6.7109375" style="75" hidden="1"/>
    <col min="14338" max="14338" width="0" style="75" hidden="1"/>
    <col min="14339" max="14591" width="11.42578125" style="75" hidden="1"/>
    <col min="14592" max="14592" width="97.28515625" style="75" hidden="1"/>
    <col min="14593" max="14593" width="6.7109375" style="75" hidden="1"/>
    <col min="14594" max="14594" width="0" style="75" hidden="1"/>
    <col min="14595" max="14847" width="11.42578125" style="75" hidden="1"/>
    <col min="14848" max="14848" width="97.28515625" style="75" hidden="1"/>
    <col min="14849" max="14849" width="6.7109375" style="75" hidden="1"/>
    <col min="14850" max="14850" width="0" style="75" hidden="1"/>
    <col min="14851" max="15103" width="11.42578125" style="75" hidden="1"/>
    <col min="15104" max="15104" width="97.28515625" style="75" hidden="1"/>
    <col min="15105" max="15105" width="6.7109375" style="75" hidden="1"/>
    <col min="15106" max="15106" width="0" style="75" hidden="1"/>
    <col min="15107" max="15359" width="11.42578125" style="75" hidden="1"/>
    <col min="15360" max="15360" width="97.28515625" style="75" hidden="1"/>
    <col min="15361" max="15361" width="6.7109375" style="75" hidden="1"/>
    <col min="15362" max="15362" width="0" style="75" hidden="1"/>
    <col min="15363" max="15615" width="11.42578125" style="75" hidden="1"/>
    <col min="15616" max="15616" width="97.28515625" style="75" hidden="1"/>
    <col min="15617" max="15617" width="6.7109375" style="75" hidden="1"/>
    <col min="15618" max="15618" width="0" style="75" hidden="1"/>
    <col min="15619" max="15871" width="11.42578125" style="75" hidden="1"/>
    <col min="15872" max="15872" width="97.28515625" style="75" hidden="1"/>
    <col min="15873" max="15873" width="6.7109375" style="75" hidden="1"/>
    <col min="15874" max="15874" width="0" style="75" hidden="1"/>
    <col min="15875" max="16127" width="11.42578125" style="75" hidden="1"/>
    <col min="16128" max="16128" width="97.28515625" style="75" hidden="1"/>
    <col min="16129" max="16129" width="6.7109375" style="75" hidden="1"/>
    <col min="16130" max="16130" width="0" style="75" hidden="1"/>
    <col min="16131" max="16384" width="11.42578125" style="75" hidden="1"/>
  </cols>
  <sheetData>
    <row r="1" spans="1:3" ht="28.5" customHeight="1" x14ac:dyDescent="0.2">
      <c r="A1" s="207" t="s">
        <v>187</v>
      </c>
      <c r="B1" s="207"/>
      <c r="C1" s="128"/>
    </row>
    <row r="2" spans="1:3" ht="6" customHeight="1" x14ac:dyDescent="0.2">
      <c r="A2" s="129"/>
      <c r="B2" s="130"/>
      <c r="C2" s="128"/>
    </row>
    <row r="3" spans="1:3" ht="40.5" customHeight="1" x14ac:dyDescent="0.2">
      <c r="A3" s="208" t="s">
        <v>188</v>
      </c>
      <c r="B3" s="208"/>
      <c r="C3" s="128"/>
    </row>
    <row r="4" spans="1:3" ht="14.25" customHeight="1" thickBot="1" x14ac:dyDescent="0.25">
      <c r="A4" s="131"/>
      <c r="B4" s="132"/>
      <c r="C4" s="128"/>
    </row>
    <row r="5" spans="1:3" ht="33.75" customHeight="1" thickBot="1" x14ac:dyDescent="0.25">
      <c r="A5" s="133" t="s">
        <v>189</v>
      </c>
      <c r="B5" s="134" t="s">
        <v>143</v>
      </c>
      <c r="C5" s="128"/>
    </row>
    <row r="6" spans="1:3" ht="9.9499999999999993" customHeight="1" x14ac:dyDescent="0.2">
      <c r="A6" s="135"/>
      <c r="B6" s="136"/>
      <c r="C6" s="128"/>
    </row>
    <row r="7" spans="1:3" ht="23.25" customHeight="1" x14ac:dyDescent="0.2">
      <c r="A7" s="137" t="s">
        <v>190</v>
      </c>
      <c r="B7" s="138">
        <v>10</v>
      </c>
      <c r="C7" s="128"/>
    </row>
    <row r="8" spans="1:3" ht="17.100000000000001" customHeight="1" x14ac:dyDescent="0.2">
      <c r="A8" s="139" t="s">
        <v>144</v>
      </c>
      <c r="B8" s="140">
        <v>10</v>
      </c>
      <c r="C8" s="128"/>
    </row>
    <row r="9" spans="1:3" ht="12" customHeight="1" thickBot="1" x14ac:dyDescent="0.25">
      <c r="A9" s="141"/>
      <c r="B9" s="142"/>
      <c r="C9" s="128"/>
    </row>
    <row r="10" spans="1:3" ht="18" customHeight="1" thickBot="1" x14ac:dyDescent="0.25">
      <c r="A10" s="133" t="s">
        <v>191</v>
      </c>
      <c r="B10" s="134" t="s">
        <v>143</v>
      </c>
      <c r="C10" s="128"/>
    </row>
    <row r="11" spans="1:3" ht="9.9499999999999993" customHeight="1" x14ac:dyDescent="0.2">
      <c r="A11" s="143"/>
      <c r="B11" s="144"/>
      <c r="C11" s="128"/>
    </row>
    <row r="12" spans="1:3" ht="15.95" customHeight="1" x14ac:dyDescent="0.2">
      <c r="A12" s="145" t="s">
        <v>145</v>
      </c>
      <c r="B12" s="138">
        <v>5</v>
      </c>
      <c r="C12" s="128"/>
    </row>
    <row r="13" spans="1:3" ht="27.75" customHeight="1" x14ac:dyDescent="0.2">
      <c r="A13" s="145" t="s">
        <v>172</v>
      </c>
      <c r="B13" s="138">
        <v>5</v>
      </c>
      <c r="C13" s="128"/>
    </row>
    <row r="14" spans="1:3" ht="17.100000000000001" customHeight="1" x14ac:dyDescent="0.2">
      <c r="A14" s="139" t="s">
        <v>192</v>
      </c>
      <c r="B14" s="140">
        <v>10</v>
      </c>
      <c r="C14" s="128"/>
    </row>
    <row r="15" spans="1:3" ht="12" customHeight="1" thickBot="1" x14ac:dyDescent="0.25">
      <c r="A15" s="146"/>
      <c r="B15" s="147"/>
      <c r="C15" s="128"/>
    </row>
    <row r="16" spans="1:3" ht="18" customHeight="1" thickBot="1" x14ac:dyDescent="0.25">
      <c r="A16" s="133" t="s">
        <v>193</v>
      </c>
      <c r="B16" s="134" t="s">
        <v>143</v>
      </c>
      <c r="C16" s="128"/>
    </row>
    <row r="17" spans="1:4" ht="9.9499999999999993" customHeight="1" x14ac:dyDescent="0.2">
      <c r="A17" s="148"/>
      <c r="B17" s="136"/>
      <c r="C17" s="128"/>
    </row>
    <row r="18" spans="1:4" ht="15.95" customHeight="1" x14ac:dyDescent="0.2">
      <c r="A18" s="149" t="s">
        <v>147</v>
      </c>
      <c r="B18" s="138">
        <v>2</v>
      </c>
      <c r="C18" s="128"/>
    </row>
    <row r="19" spans="1:4" ht="15.95" customHeight="1" x14ac:dyDescent="0.2">
      <c r="A19" s="149" t="s">
        <v>148</v>
      </c>
      <c r="B19" s="138">
        <v>2</v>
      </c>
      <c r="C19" s="128"/>
    </row>
    <row r="20" spans="1:4" ht="15.95" customHeight="1" x14ac:dyDescent="0.2">
      <c r="A20" s="150" t="s">
        <v>149</v>
      </c>
      <c r="B20" s="138">
        <v>2</v>
      </c>
      <c r="C20" s="128"/>
    </row>
    <row r="21" spans="1:4" ht="15.95" customHeight="1" x14ac:dyDescent="0.2">
      <c r="A21" s="150" t="s">
        <v>173</v>
      </c>
      <c r="B21" s="138">
        <v>3</v>
      </c>
      <c r="C21" s="128"/>
    </row>
    <row r="22" spans="1:4" ht="28.5" customHeight="1" x14ac:dyDescent="0.2">
      <c r="A22" s="150" t="s">
        <v>174</v>
      </c>
      <c r="B22" s="138">
        <v>3</v>
      </c>
      <c r="C22" s="128"/>
    </row>
    <row r="23" spans="1:4" ht="15.95" customHeight="1" x14ac:dyDescent="0.2">
      <c r="A23" s="150" t="s">
        <v>194</v>
      </c>
      <c r="B23" s="138">
        <v>3</v>
      </c>
      <c r="C23" s="128"/>
      <c r="D23" s="76"/>
    </row>
    <row r="24" spans="1:4" ht="17.100000000000001" customHeight="1" x14ac:dyDescent="0.2">
      <c r="A24" s="139" t="s">
        <v>146</v>
      </c>
      <c r="B24" s="140">
        <v>15</v>
      </c>
      <c r="C24" s="128"/>
    </row>
    <row r="25" spans="1:4" ht="12" customHeight="1" thickBot="1" x14ac:dyDescent="0.25">
      <c r="A25" s="151"/>
      <c r="B25" s="152"/>
      <c r="C25" s="128"/>
    </row>
    <row r="26" spans="1:4" ht="30" customHeight="1" thickBot="1" x14ac:dyDescent="0.25">
      <c r="A26" s="133" t="s">
        <v>195</v>
      </c>
      <c r="B26" s="134" t="s">
        <v>143</v>
      </c>
      <c r="C26" s="128"/>
    </row>
    <row r="27" spans="1:4" ht="9.9499999999999993" customHeight="1" x14ac:dyDescent="0.2">
      <c r="A27" s="135"/>
      <c r="B27" s="136"/>
      <c r="C27" s="128"/>
    </row>
    <row r="28" spans="1:4" ht="15.95" customHeight="1" x14ac:dyDescent="0.2">
      <c r="A28" s="137" t="s">
        <v>196</v>
      </c>
      <c r="B28" s="138">
        <v>2</v>
      </c>
      <c r="C28" s="128"/>
      <c r="D28" s="76"/>
    </row>
    <row r="29" spans="1:4" ht="15.95" customHeight="1" x14ac:dyDescent="0.2">
      <c r="A29" s="137" t="s">
        <v>150</v>
      </c>
      <c r="B29" s="138">
        <v>2</v>
      </c>
      <c r="C29" s="128"/>
    </row>
    <row r="30" spans="1:4" ht="15.95" customHeight="1" x14ac:dyDescent="0.2">
      <c r="A30" s="137" t="s">
        <v>151</v>
      </c>
      <c r="B30" s="138">
        <v>2</v>
      </c>
      <c r="C30" s="128"/>
    </row>
    <row r="31" spans="1:4" ht="15.95" customHeight="1" x14ac:dyDescent="0.2">
      <c r="A31" s="137" t="s">
        <v>197</v>
      </c>
      <c r="B31" s="138">
        <v>3</v>
      </c>
      <c r="C31" s="128"/>
    </row>
    <row r="32" spans="1:4" ht="15.95" customHeight="1" x14ac:dyDescent="0.2">
      <c r="A32" s="153" t="s">
        <v>152</v>
      </c>
      <c r="B32" s="138">
        <v>3</v>
      </c>
      <c r="C32" s="128"/>
    </row>
    <row r="33" spans="1:3" ht="17.100000000000001" customHeight="1" x14ac:dyDescent="0.2">
      <c r="A33" s="139" t="s">
        <v>146</v>
      </c>
      <c r="B33" s="140">
        <v>12</v>
      </c>
      <c r="C33" s="128"/>
    </row>
    <row r="34" spans="1:3" ht="12" customHeight="1" thickBot="1" x14ac:dyDescent="0.25">
      <c r="A34" s="141"/>
      <c r="B34" s="142"/>
      <c r="C34" s="128"/>
    </row>
    <row r="35" spans="1:3" ht="18" customHeight="1" thickBot="1" x14ac:dyDescent="0.25">
      <c r="A35" s="133" t="s">
        <v>198</v>
      </c>
      <c r="B35" s="134" t="s">
        <v>143</v>
      </c>
      <c r="C35" s="128"/>
    </row>
    <row r="36" spans="1:3" ht="9.9499999999999993" customHeight="1" x14ac:dyDescent="0.2">
      <c r="A36" s="135"/>
      <c r="B36" s="154"/>
      <c r="C36" s="128"/>
    </row>
    <row r="37" spans="1:3" ht="15.95" customHeight="1" x14ac:dyDescent="0.2">
      <c r="A37" s="155" t="s">
        <v>153</v>
      </c>
      <c r="B37" s="156">
        <v>2</v>
      </c>
      <c r="C37" s="128"/>
    </row>
    <row r="38" spans="1:3" ht="15.95" customHeight="1" x14ac:dyDescent="0.2">
      <c r="A38" s="137" t="s">
        <v>154</v>
      </c>
      <c r="B38" s="156">
        <v>5</v>
      </c>
      <c r="C38" s="128"/>
    </row>
    <row r="39" spans="1:3" ht="15.95" customHeight="1" x14ac:dyDescent="0.2">
      <c r="A39" s="145" t="s">
        <v>155</v>
      </c>
      <c r="B39" s="138">
        <v>3</v>
      </c>
      <c r="C39" s="128"/>
    </row>
    <row r="40" spans="1:3" ht="15.95" customHeight="1" x14ac:dyDescent="0.2">
      <c r="A40" s="145" t="s">
        <v>175</v>
      </c>
      <c r="B40" s="157">
        <v>3</v>
      </c>
      <c r="C40" s="128"/>
    </row>
    <row r="41" spans="1:3" ht="17.100000000000001" customHeight="1" x14ac:dyDescent="0.2">
      <c r="A41" s="139" t="s">
        <v>146</v>
      </c>
      <c r="B41" s="158">
        <v>13</v>
      </c>
      <c r="C41" s="128"/>
    </row>
    <row r="42" spans="1:3" ht="9.9499999999999993" customHeight="1" thickBot="1" x14ac:dyDescent="0.25">
      <c r="A42" s="159"/>
      <c r="B42" s="160"/>
      <c r="C42" s="128"/>
    </row>
    <row r="43" spans="1:3" ht="18" customHeight="1" thickBot="1" x14ac:dyDescent="0.25">
      <c r="A43" s="133" t="s">
        <v>199</v>
      </c>
      <c r="B43" s="134"/>
      <c r="C43" s="128"/>
    </row>
    <row r="44" spans="1:3" ht="9.9499999999999993" customHeight="1" x14ac:dyDescent="0.2">
      <c r="A44" s="135"/>
      <c r="B44" s="136"/>
      <c r="C44" s="128"/>
    </row>
    <row r="45" spans="1:3" ht="15.95" customHeight="1" x14ac:dyDescent="0.2">
      <c r="A45" s="145" t="s">
        <v>200</v>
      </c>
      <c r="B45" s="138">
        <v>4</v>
      </c>
      <c r="C45" s="128"/>
    </row>
    <row r="46" spans="1:3" ht="15.95" customHeight="1" x14ac:dyDescent="0.2">
      <c r="A46" s="145" t="s">
        <v>156</v>
      </c>
      <c r="B46" s="138">
        <v>4</v>
      </c>
      <c r="C46" s="128"/>
    </row>
    <row r="47" spans="1:3" ht="15.95" customHeight="1" x14ac:dyDescent="0.2">
      <c r="A47" s="137" t="s">
        <v>157</v>
      </c>
      <c r="B47" s="138">
        <v>2</v>
      </c>
      <c r="C47" s="128"/>
    </row>
    <row r="48" spans="1:3" ht="17.100000000000001" customHeight="1" x14ac:dyDescent="0.2">
      <c r="A48" s="139" t="s">
        <v>146</v>
      </c>
      <c r="B48" s="140">
        <v>10</v>
      </c>
      <c r="C48" s="128"/>
    </row>
    <row r="49" spans="1:3" ht="12.95" customHeight="1" thickBot="1" x14ac:dyDescent="0.25">
      <c r="A49" s="139"/>
      <c r="B49" s="144"/>
      <c r="C49" s="128"/>
    </row>
    <row r="50" spans="1:3" ht="18" customHeight="1" thickBot="1" x14ac:dyDescent="0.25">
      <c r="A50" s="133" t="s">
        <v>201</v>
      </c>
      <c r="B50" s="161"/>
      <c r="C50" s="128"/>
    </row>
    <row r="51" spans="1:3" ht="9.9499999999999993" customHeight="1" x14ac:dyDescent="0.2">
      <c r="A51" s="135"/>
      <c r="B51" s="162"/>
      <c r="C51" s="128"/>
    </row>
    <row r="52" spans="1:3" ht="15.95" customHeight="1" x14ac:dyDescent="0.2">
      <c r="A52" s="145" t="s">
        <v>158</v>
      </c>
      <c r="B52" s="163">
        <v>5</v>
      </c>
      <c r="C52" s="128"/>
    </row>
    <row r="53" spans="1:3" ht="15.95" customHeight="1" x14ac:dyDescent="0.2">
      <c r="A53" s="153" t="s">
        <v>159</v>
      </c>
      <c r="B53" s="163">
        <v>5</v>
      </c>
      <c r="C53" s="128"/>
    </row>
    <row r="54" spans="1:3" ht="17.100000000000001" customHeight="1" x14ac:dyDescent="0.2">
      <c r="A54" s="139" t="s">
        <v>146</v>
      </c>
      <c r="B54" s="140">
        <v>10</v>
      </c>
      <c r="C54" s="128"/>
    </row>
    <row r="55" spans="1:3" ht="12.95" customHeight="1" thickBot="1" x14ac:dyDescent="0.25">
      <c r="A55" s="164"/>
      <c r="B55" s="165"/>
      <c r="C55" s="128"/>
    </row>
    <row r="56" spans="1:3" ht="18" customHeight="1" thickBot="1" x14ac:dyDescent="0.25">
      <c r="A56" s="133" t="s">
        <v>202</v>
      </c>
      <c r="B56" s="161"/>
      <c r="C56" s="128"/>
    </row>
    <row r="57" spans="1:3" ht="9.9499999999999993" customHeight="1" x14ac:dyDescent="0.2">
      <c r="A57" s="135"/>
      <c r="B57" s="162"/>
      <c r="C57" s="128"/>
    </row>
    <row r="58" spans="1:3" ht="15.95" customHeight="1" x14ac:dyDescent="0.2">
      <c r="A58" s="153" t="s">
        <v>160</v>
      </c>
      <c r="B58" s="163">
        <v>2</v>
      </c>
      <c r="C58" s="128"/>
    </row>
    <row r="59" spans="1:3" ht="15.95" customHeight="1" x14ac:dyDescent="0.2">
      <c r="A59" s="153" t="s">
        <v>161</v>
      </c>
      <c r="B59" s="163">
        <v>2</v>
      </c>
      <c r="C59" s="128"/>
    </row>
    <row r="60" spans="1:3" ht="15.95" customHeight="1" x14ac:dyDescent="0.2">
      <c r="A60" s="153" t="s">
        <v>162</v>
      </c>
      <c r="B60" s="163">
        <v>2</v>
      </c>
      <c r="C60" s="128"/>
    </row>
    <row r="61" spans="1:3" ht="15.95" customHeight="1" x14ac:dyDescent="0.2">
      <c r="A61" s="153" t="s">
        <v>163</v>
      </c>
      <c r="B61" s="163">
        <v>2</v>
      </c>
      <c r="C61" s="128"/>
    </row>
    <row r="62" spans="1:3" ht="15.95" customHeight="1" x14ac:dyDescent="0.2">
      <c r="A62" s="153" t="s">
        <v>164</v>
      </c>
      <c r="B62" s="163">
        <v>2</v>
      </c>
      <c r="C62" s="128"/>
    </row>
    <row r="63" spans="1:3" ht="17.100000000000001" customHeight="1" x14ac:dyDescent="0.2">
      <c r="A63" s="139" t="s">
        <v>146</v>
      </c>
      <c r="B63" s="140">
        <v>10</v>
      </c>
      <c r="C63" s="128"/>
    </row>
    <row r="64" spans="1:3" ht="12.95" customHeight="1" thickBot="1" x14ac:dyDescent="0.25">
      <c r="A64" s="166"/>
      <c r="B64" s="167"/>
      <c r="C64" s="128"/>
    </row>
    <row r="65" spans="1:3" ht="20.100000000000001" customHeight="1" thickBot="1" x14ac:dyDescent="0.25">
      <c r="A65" s="168" t="s">
        <v>203</v>
      </c>
      <c r="B65" s="134" t="s">
        <v>143</v>
      </c>
      <c r="C65" s="128"/>
    </row>
    <row r="66" spans="1:3" ht="9.9499999999999993" customHeight="1" x14ac:dyDescent="0.2">
      <c r="A66" s="135"/>
      <c r="B66" s="162"/>
      <c r="C66" s="128"/>
    </row>
    <row r="67" spans="1:3" ht="15" customHeight="1" x14ac:dyDescent="0.2">
      <c r="A67" s="153" t="s">
        <v>165</v>
      </c>
      <c r="B67" s="163">
        <v>1</v>
      </c>
      <c r="C67" s="128"/>
    </row>
    <row r="68" spans="1:3" ht="15" customHeight="1" x14ac:dyDescent="0.2">
      <c r="A68" s="153" t="s">
        <v>166</v>
      </c>
      <c r="B68" s="163">
        <v>1</v>
      </c>
      <c r="C68" s="128"/>
    </row>
    <row r="69" spans="1:3" ht="15" customHeight="1" x14ac:dyDescent="0.2">
      <c r="A69" s="137" t="s">
        <v>167</v>
      </c>
      <c r="B69" s="163">
        <v>2</v>
      </c>
      <c r="C69" s="128"/>
    </row>
    <row r="70" spans="1:3" ht="15" customHeight="1" x14ac:dyDescent="0.2">
      <c r="A70" s="153" t="s">
        <v>168</v>
      </c>
      <c r="B70" s="163">
        <v>1</v>
      </c>
      <c r="C70" s="128"/>
    </row>
    <row r="71" spans="1:3" ht="17.100000000000001" customHeight="1" x14ac:dyDescent="0.2">
      <c r="A71" s="139" t="s">
        <v>146</v>
      </c>
      <c r="B71" s="140">
        <v>5</v>
      </c>
      <c r="C71" s="128"/>
    </row>
    <row r="72" spans="1:3" ht="12.95" customHeight="1" thickBot="1" x14ac:dyDescent="0.25">
      <c r="A72" s="169"/>
      <c r="B72" s="167"/>
      <c r="C72" s="128"/>
    </row>
    <row r="73" spans="1:3" ht="18" customHeight="1" thickBot="1" x14ac:dyDescent="0.25">
      <c r="A73" s="133" t="s">
        <v>204</v>
      </c>
      <c r="B73" s="134"/>
      <c r="C73" s="128"/>
    </row>
    <row r="74" spans="1:3" ht="9.9499999999999993" customHeight="1" x14ac:dyDescent="0.2">
      <c r="A74" s="135"/>
      <c r="B74" s="162"/>
      <c r="C74" s="128"/>
    </row>
    <row r="75" spans="1:3" ht="15.95" customHeight="1" x14ac:dyDescent="0.2">
      <c r="A75" s="137" t="s">
        <v>169</v>
      </c>
      <c r="B75" s="163">
        <v>1</v>
      </c>
      <c r="C75" s="128"/>
    </row>
    <row r="76" spans="1:3" ht="15.95" customHeight="1" x14ac:dyDescent="0.2">
      <c r="A76" s="137" t="s">
        <v>170</v>
      </c>
      <c r="B76" s="163">
        <v>1</v>
      </c>
      <c r="C76" s="128"/>
    </row>
    <row r="77" spans="1:3" ht="15.95" customHeight="1" x14ac:dyDescent="0.2">
      <c r="A77" s="153" t="s">
        <v>171</v>
      </c>
      <c r="B77" s="163">
        <v>2</v>
      </c>
      <c r="C77" s="128"/>
    </row>
    <row r="78" spans="1:3" ht="15.95" customHeight="1" x14ac:dyDescent="0.2">
      <c r="A78" s="137" t="s">
        <v>205</v>
      </c>
      <c r="B78" s="163">
        <v>1</v>
      </c>
      <c r="C78" s="128"/>
    </row>
    <row r="79" spans="1:3" ht="17.100000000000001" customHeight="1" x14ac:dyDescent="0.2">
      <c r="A79" s="139" t="s">
        <v>146</v>
      </c>
      <c r="B79" s="140">
        <v>5</v>
      </c>
      <c r="C79" s="128"/>
    </row>
    <row r="80" spans="1:3" x14ac:dyDescent="0.2">
      <c r="A80" s="128"/>
      <c r="B80" s="128"/>
      <c r="C80" s="128"/>
    </row>
  </sheetData>
  <mergeCells count="2">
    <mergeCell ref="A1:B1"/>
    <mergeCell ref="A3:B3"/>
  </mergeCells>
  <printOptions horizontalCentered="1" verticalCentered="1"/>
  <pageMargins left="0.19685039370078741" right="0.19685039370078741" top="0.78740157480314965" bottom="0.94488188976377963" header="0.27559055118110237" footer="0.47244094488188981"/>
  <pageSetup firstPageNumber="2" orientation="portrait" useFirstPageNumber="1" r:id="rId1"/>
  <headerFooter alignWithMargins="0">
    <oddHeader>&amp;R&amp;9
FORMATO INTERNO 1, pág. &amp;P</oddHeader>
    <oddFooter>&amp;L&amp;"Arial,Cursiva"&amp;9SOC, FI-1, &amp;P/3&amp;REMPRESAS PÚBLICAS DE MEDELLÍN E.S.P.</oddFooter>
  </headerFooter>
  <rowBreaks count="1" manualBreakCount="1"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6.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49.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49.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49.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554"/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551"/>
      <c r="B16" s="551"/>
      <c r="C16" s="551"/>
      <c r="D16" s="551"/>
      <c r="E16" s="551"/>
      <c r="F16" s="551"/>
      <c r="G16" s="551"/>
      <c r="H16" s="551"/>
      <c r="I16" s="552"/>
      <c r="J16" s="552"/>
      <c r="K16" s="552"/>
      <c r="L16" s="553"/>
      <c r="M16" s="553"/>
      <c r="N16" s="553"/>
      <c r="O16" s="553"/>
      <c r="P16" s="553"/>
      <c r="Q16" s="553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</row>
    <row r="19" spans="1:18" ht="21" customHeight="1" x14ac:dyDescent="0.25">
      <c r="A19" s="546" t="s">
        <v>259</v>
      </c>
      <c r="B19" s="547"/>
      <c r="C19" s="192"/>
      <c r="D19" s="1"/>
      <c r="E19" s="548" t="s">
        <v>257</v>
      </c>
      <c r="F19" s="549"/>
      <c r="G19" s="549"/>
      <c r="H19" s="549"/>
      <c r="I19" s="550"/>
      <c r="J19" s="193"/>
      <c r="K19" s="2"/>
      <c r="L19" s="548" t="s">
        <v>258</v>
      </c>
      <c r="M19" s="515"/>
      <c r="N19" s="515"/>
      <c r="O19" s="515"/>
      <c r="P19" s="516"/>
      <c r="Q19" s="310"/>
      <c r="R19" s="311"/>
    </row>
    <row r="20" spans="1:18" s="80" customFormat="1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8" s="80" customFormat="1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8" s="80" customFormat="1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ht="21" customHeight="1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25" t="s">
        <v>8</v>
      </c>
      <c r="P23" s="525"/>
      <c r="Q23" s="525" t="s">
        <v>9</v>
      </c>
      <c r="R23" s="525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7'!Q26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7'!Q27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7'!Q29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7'!Q30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7'!Q31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7'!Q32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7'!Q33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7'!Q34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7'!Q41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7'!Q42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7'!Q43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7">
        <f>R129</f>
        <v>0</v>
      </c>
      <c r="R45" s="338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7'!Q46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7'!Q47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7'!Q48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7'!Q51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375"/>
      <c r="R60" s="376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78"/>
      <c r="R61" s="79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78"/>
      <c r="R62" s="79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78"/>
      <c r="R63" s="79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78"/>
      <c r="R64" s="79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s="80" customFormat="1" ht="20.25" customHeight="1" x14ac:dyDescent="0.25">
      <c r="A98" s="400" t="s">
        <v>70</v>
      </c>
      <c r="B98" s="401"/>
      <c r="C98" s="401"/>
      <c r="D98" s="402"/>
      <c r="E98" s="403" t="s">
        <v>8</v>
      </c>
      <c r="F98" s="404"/>
      <c r="G98" s="403" t="s">
        <v>9</v>
      </c>
      <c r="H98" s="404"/>
      <c r="I98" s="86"/>
      <c r="J98" s="405" t="s">
        <v>70</v>
      </c>
      <c r="K98" s="406"/>
      <c r="L98" s="406"/>
      <c r="M98" s="406"/>
      <c r="N98" s="407"/>
      <c r="O98" s="403" t="s">
        <v>8</v>
      </c>
      <c r="P98" s="404"/>
      <c r="Q98" s="403" t="s">
        <v>9</v>
      </c>
      <c r="R98" s="404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7'!G101</f>
        <v>0</v>
      </c>
      <c r="H101" s="65">
        <f>F101+'FI-2 Mes 7'!H101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7'!Q101</f>
        <v>0</v>
      </c>
      <c r="R101" s="65">
        <f>P101+'FI-2 Mes 7'!R101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7'!G102</f>
        <v>0</v>
      </c>
      <c r="H102" s="67">
        <f>F102+'FI-2 Mes 7'!H102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7'!Q102</f>
        <v>0</v>
      </c>
      <c r="R102" s="69">
        <f>P102+'FI-2 Mes 7'!R102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7'!G103</f>
        <v>0</v>
      </c>
      <c r="H103" s="65">
        <f>F103+'FI-2 Mes 7'!H103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7'!Q103</f>
        <v>0</v>
      </c>
      <c r="R103" s="73">
        <f>P103+'FI-2 Mes 7'!R103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7'!G104</f>
        <v>0</v>
      </c>
      <c r="H104" s="67">
        <f>F104+'FI-2 Mes 7'!H104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7'!Q104</f>
        <v>0</v>
      </c>
      <c r="R104" s="65">
        <f>P104+'FI-2 Mes 7'!R104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7'!G105</f>
        <v>0</v>
      </c>
      <c r="H105" s="65">
        <f>F105+'FI-2 Mes 7'!H105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7'!Q105</f>
        <v>0</v>
      </c>
      <c r="R105" s="73">
        <f>P105+'FI-2 Mes 7'!R105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7'!G106</f>
        <v>0</v>
      </c>
      <c r="H106" s="69">
        <f>F106+'FI-2 Mes 7'!H106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7'!Q106</f>
        <v>0</v>
      </c>
      <c r="R106" s="65">
        <f>P106+'FI-2 Mes 7'!R106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7'!G107</f>
        <v>0</v>
      </c>
      <c r="H107" s="69">
        <f>F107+'FI-2 Mes 7'!H107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7'!Q107</f>
        <v>0</v>
      </c>
      <c r="R107" s="69">
        <f>P107+'FI-2 Mes 7'!R107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7'!G108</f>
        <v>0</v>
      </c>
      <c r="H108" s="69">
        <f>F108+'FI-2 Mes 7'!H108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7'!Q108</f>
        <v>0</v>
      </c>
      <c r="R108" s="69">
        <f>P108+'FI-2 Mes 7'!R108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7'!G109</f>
        <v>0</v>
      </c>
      <c r="H109" s="69">
        <f>F109+'FI-2 Mes 7'!H109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7'!Q109</f>
        <v>0</v>
      </c>
      <c r="R109" s="73">
        <f>P109+'FI-2 Mes 7'!R109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7'!G110</f>
        <v>0</v>
      </c>
      <c r="H110" s="69">
        <f>F110+'FI-2 Mes 7'!H110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7'!Q110</f>
        <v>0</v>
      </c>
      <c r="R110" s="65">
        <f>P110+'FI-2 Mes 7'!R110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7'!G111</f>
        <v>0</v>
      </c>
      <c r="H111" s="69">
        <f>F111+'FI-2 Mes 7'!H111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7'!Q111</f>
        <v>0</v>
      </c>
      <c r="R111" s="69">
        <f>P111+'FI-2 Mes 7'!R111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7'!G112</f>
        <v>0</v>
      </c>
      <c r="H112" s="69">
        <f>F112+'FI-2 Mes 7'!H112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7'!Q112</f>
        <v>0</v>
      </c>
      <c r="R112" s="73">
        <f>P112+'FI-2 Mes 7'!R112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7'!G113</f>
        <v>0</v>
      </c>
      <c r="H113" s="69">
        <f>F113+'FI-2 Mes 7'!H113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7'!Q113</f>
        <v>0</v>
      </c>
      <c r="R113" s="65">
        <f>P113+'FI-2 Mes 7'!R113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7'!G114</f>
        <v>0</v>
      </c>
      <c r="H114" s="71">
        <f>F114+'FI-2 Mes 7'!H114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7'!Q114</f>
        <v>0</v>
      </c>
      <c r="R114" s="69">
        <f>P114+'FI-2 Mes 7'!R114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7'!G115</f>
        <v>0</v>
      </c>
      <c r="H115" s="65">
        <f>F115+'FI-2 Mes 7'!H115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7'!Q115</f>
        <v>0</v>
      </c>
      <c r="R115" s="69">
        <f>P115+'FI-2 Mes 7'!R115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7'!G116</f>
        <v>0</v>
      </c>
      <c r="H116" s="69">
        <f>F116+'FI-2 Mes 7'!H116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7'!Q116</f>
        <v>0</v>
      </c>
      <c r="R116" s="73">
        <f>P116+'FI-2 Mes 7'!R116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7'!G117</f>
        <v>0</v>
      </c>
      <c r="H117" s="69">
        <f>F117+'FI-2 Mes 7'!H117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7'!Q117</f>
        <v>0</v>
      </c>
      <c r="R117" s="65">
        <f>P117+'FI-2 Mes 7'!R117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7'!G118</f>
        <v>0</v>
      </c>
      <c r="H118" s="69">
        <f>F118+'FI-2 Mes 7'!H118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7'!Q118</f>
        <v>0</v>
      </c>
      <c r="R118" s="73">
        <f>P118+'FI-2 Mes 7'!R118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7'!G119</f>
        <v>0</v>
      </c>
      <c r="H119" s="69">
        <f>F119+'FI-2 Mes 7'!H119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7'!Q119</f>
        <v>0</v>
      </c>
      <c r="R119" s="65">
        <f>P119+'FI-2 Mes 7'!R119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7'!G120</f>
        <v>0</v>
      </c>
      <c r="H120" s="65">
        <f>F120+'FI-2 Mes 7'!H120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7'!Q120</f>
        <v>0</v>
      </c>
      <c r="R120" s="69">
        <f>P120+'FI-2 Mes 7'!R120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7'!G121</f>
        <v>0</v>
      </c>
      <c r="H121" s="69">
        <f>F121+'FI-2 Mes 7'!H121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7'!Q121</f>
        <v>0</v>
      </c>
      <c r="R121" s="73">
        <f>P121+'FI-2 Mes 7'!R121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7'!G122</f>
        <v>0</v>
      </c>
      <c r="H122" s="69">
        <f>F122+'FI-2 Mes 7'!H122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7'!Q122</f>
        <v>0</v>
      </c>
      <c r="R122" s="65">
        <f>P122+'FI-2 Mes 7'!R122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7'!G123</f>
        <v>0</v>
      </c>
      <c r="H123" s="69">
        <f>F123+'FI-2 Mes 7'!H123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7'!Q123</f>
        <v>0</v>
      </c>
      <c r="R123" s="69">
        <f>P123+'FI-2 Mes 7'!R123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7'!G124</f>
        <v>0</v>
      </c>
      <c r="H124" s="73">
        <f>F124+'FI-2 Mes 7'!H124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7'!Q124</f>
        <v>0</v>
      </c>
      <c r="R124" s="69">
        <f>P124+'FI-2 Mes 7'!R124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7'!G125</f>
        <v>0</v>
      </c>
      <c r="H125" s="71">
        <f>F125+'FI-2 Mes 7'!H125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7'!Q125</f>
        <v>0</v>
      </c>
      <c r="R125" s="73">
        <f>P125+'FI-2 Mes 7'!R125</f>
        <v>0</v>
      </c>
    </row>
    <row r="126" spans="1:18" ht="7.5" customHeight="1" thickBot="1" x14ac:dyDescent="0.3">
      <c r="A126" s="566"/>
      <c r="B126" s="566"/>
      <c r="C126" s="566"/>
      <c r="D126" s="566"/>
      <c r="E126" s="566"/>
      <c r="F126" s="566"/>
      <c r="G126" s="566"/>
      <c r="H126" s="566"/>
      <c r="I126" s="566"/>
      <c r="J126" s="566"/>
      <c r="K126" s="566"/>
      <c r="L126" s="566"/>
      <c r="M126" s="566"/>
      <c r="N126" s="566"/>
      <c r="O126" s="566"/>
      <c r="P126" s="566"/>
      <c r="Q126" s="566"/>
    </row>
    <row r="127" spans="1:18" ht="24.95" customHeight="1" thickBot="1" x14ac:dyDescent="0.3">
      <c r="A127" s="567" t="s">
        <v>139</v>
      </c>
      <c r="B127" s="567"/>
      <c r="C127" s="567"/>
      <c r="D127" s="567"/>
      <c r="E127" s="26">
        <f>SUM(E101:E125)</f>
        <v>0</v>
      </c>
      <c r="F127" s="27">
        <f>SUM(F101:F125)</f>
        <v>0</v>
      </c>
      <c r="G127" s="28">
        <f>SUM(G101:G125)</f>
        <v>0</v>
      </c>
      <c r="H127" s="27">
        <f>SUM(H101:H125)</f>
        <v>0</v>
      </c>
      <c r="I127" s="123"/>
      <c r="J127" s="568" t="s">
        <v>139</v>
      </c>
      <c r="K127" s="569"/>
      <c r="L127" s="569"/>
      <c r="M127" s="569"/>
      <c r="N127" s="570"/>
      <c r="O127" s="26">
        <f>SUM(O101:O125)</f>
        <v>0</v>
      </c>
      <c r="P127" s="27">
        <f>SUM(P101:P125)</f>
        <v>0</v>
      </c>
      <c r="Q127" s="28">
        <f>SUM(Q101:Q125)</f>
        <v>0</v>
      </c>
      <c r="R127" s="27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O33:P33"/>
    <mergeCell ref="Q33:R33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B47:N47"/>
    <mergeCell ref="O47:P47"/>
    <mergeCell ref="Q47:R47"/>
    <mergeCell ref="B39:N39"/>
    <mergeCell ref="O39:P39"/>
    <mergeCell ref="Q39:R39"/>
    <mergeCell ref="B40:N40"/>
    <mergeCell ref="O40:P40"/>
    <mergeCell ref="Q40:R40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M60:N60"/>
    <mergeCell ref="O60:P60"/>
    <mergeCell ref="Q60:R60"/>
    <mergeCell ref="A59:B59"/>
    <mergeCell ref="C59:J59"/>
    <mergeCell ref="K59:L59"/>
    <mergeCell ref="M59:N59"/>
    <mergeCell ref="O59:P59"/>
    <mergeCell ref="Q59:R59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M61:N61"/>
    <mergeCell ref="O61:P61"/>
    <mergeCell ref="M62:N62"/>
    <mergeCell ref="O62:P62"/>
    <mergeCell ref="M63:N63"/>
    <mergeCell ref="O63:P63"/>
    <mergeCell ref="A64:B64"/>
    <mergeCell ref="C64:J64"/>
    <mergeCell ref="K64:L64"/>
    <mergeCell ref="M64:N64"/>
    <mergeCell ref="O64:P64"/>
    <mergeCell ref="O46:P46"/>
    <mergeCell ref="Q46:R46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41:N41"/>
    <mergeCell ref="O41:P41"/>
    <mergeCell ref="Q41:R41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s="80" customFormat="1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s="80" customFormat="1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s="80" customFormat="1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s="80" customFormat="1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s="80" customFormat="1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s="80" customFormat="1" ht="78.7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s="80" customFormat="1" ht="55.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s="80" customFormat="1" ht="55.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s="80" customFormat="1" ht="55.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s="80" customFormat="1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s="80" customFormat="1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s="80" customFormat="1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9" s="80" customFormat="1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s="80" customFormat="1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</row>
    <row r="15" spans="1:19" s="80" customFormat="1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s="80" customFormat="1" ht="4.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2"/>
      <c r="J16" s="292"/>
      <c r="K16" s="292"/>
      <c r="L16" s="287"/>
      <c r="M16" s="287"/>
      <c r="N16" s="287"/>
      <c r="O16" s="287"/>
      <c r="P16" s="287"/>
      <c r="Q16" s="287"/>
    </row>
    <row r="17" spans="1:18" s="80" customFormat="1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s="80" customFormat="1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</row>
    <row r="19" spans="1:18" s="80" customFormat="1" ht="21" customHeight="1" x14ac:dyDescent="0.25">
      <c r="A19" s="303" t="s">
        <v>259</v>
      </c>
      <c r="B19" s="304"/>
      <c r="C19" s="192"/>
      <c r="D19" s="83"/>
      <c r="E19" s="305" t="s">
        <v>257</v>
      </c>
      <c r="F19" s="306"/>
      <c r="G19" s="306"/>
      <c r="H19" s="306"/>
      <c r="I19" s="307"/>
      <c r="J19" s="193"/>
      <c r="K19" s="84"/>
      <c r="L19" s="305" t="s">
        <v>258</v>
      </c>
      <c r="M19" s="308"/>
      <c r="N19" s="308"/>
      <c r="O19" s="308"/>
      <c r="P19" s="309"/>
      <c r="Q19" s="310"/>
      <c r="R19" s="311"/>
    </row>
    <row r="20" spans="1:18" s="80" customFormat="1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8" s="80" customFormat="1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8" s="80" customFormat="1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s="80" customFormat="1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8'!Q26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8'!Q27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8'!Q29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8'!Q30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8'!Q31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8'!Q32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8'!Q33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8'!Q34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s="80" customFormat="1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8'!Q41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8'!Q42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8'!Q43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7">
        <f>R129</f>
        <v>0</v>
      </c>
      <c r="R45" s="338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8'!Q46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8'!Q47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8'!Q48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8'!Q51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s="80" customFormat="1" ht="12.75" customHeight="1" x14ac:dyDescent="0.25">
      <c r="A57" s="358" t="s">
        <v>38</v>
      </c>
      <c r="B57" s="358"/>
      <c r="C57" s="360" t="s">
        <v>39</v>
      </c>
      <c r="D57" s="361"/>
      <c r="E57" s="361"/>
      <c r="F57" s="361"/>
      <c r="G57" s="361"/>
      <c r="H57" s="361"/>
      <c r="I57" s="361"/>
      <c r="J57" s="362"/>
      <c r="K57" s="360" t="s">
        <v>40</v>
      </c>
      <c r="L57" s="362"/>
      <c r="M57" s="366" t="s">
        <v>41</v>
      </c>
      <c r="N57" s="366"/>
      <c r="O57" s="366" t="s">
        <v>42</v>
      </c>
      <c r="P57" s="366"/>
      <c r="Q57" s="368" t="s">
        <v>43</v>
      </c>
      <c r="R57" s="368"/>
    </row>
    <row r="58" spans="1:18" s="80" customFormat="1" ht="20.25" customHeight="1" thickBot="1" x14ac:dyDescent="0.3">
      <c r="A58" s="359"/>
      <c r="B58" s="359"/>
      <c r="C58" s="363"/>
      <c r="D58" s="364"/>
      <c r="E58" s="364"/>
      <c r="F58" s="364"/>
      <c r="G58" s="364"/>
      <c r="H58" s="364"/>
      <c r="I58" s="364"/>
      <c r="J58" s="365"/>
      <c r="K58" s="363"/>
      <c r="L58" s="365"/>
      <c r="M58" s="367"/>
      <c r="N58" s="367"/>
      <c r="O58" s="367"/>
      <c r="P58" s="367"/>
      <c r="Q58" s="369"/>
      <c r="R58" s="369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375"/>
      <c r="R60" s="376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78"/>
      <c r="R61" s="79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78"/>
      <c r="R62" s="79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78"/>
      <c r="R63" s="79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78"/>
      <c r="R64" s="79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s="80" customFormat="1" ht="18" customHeight="1" x14ac:dyDescent="0.25">
      <c r="A70" s="377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9"/>
      <c r="P70" s="99" t="s">
        <v>46</v>
      </c>
      <c r="Q70" s="100" t="s">
        <v>47</v>
      </c>
      <c r="R70" s="101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6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4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8'!G101</f>
        <v>0</v>
      </c>
      <c r="H101" s="65">
        <f>F101+'FI-2 Mes 8'!H101</f>
        <v>0</v>
      </c>
      <c r="I101" s="25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8'!Q101</f>
        <v>0</v>
      </c>
      <c r="R101" s="65">
        <f>P101+'FI-2 Mes 8'!R101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8'!G102</f>
        <v>0</v>
      </c>
      <c r="H102" s="67">
        <f>F102+'FI-2 Mes 8'!H102</f>
        <v>0</v>
      </c>
      <c r="I102" s="25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8'!Q102</f>
        <v>0</v>
      </c>
      <c r="R102" s="69">
        <f>P102+'FI-2 Mes 8'!R102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8'!G103</f>
        <v>0</v>
      </c>
      <c r="H103" s="65">
        <f>F103+'FI-2 Mes 8'!H103</f>
        <v>0</v>
      </c>
      <c r="I103" s="25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8'!Q103</f>
        <v>0</v>
      </c>
      <c r="R103" s="73">
        <f>P103+'FI-2 Mes 8'!R103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8'!G104</f>
        <v>0</v>
      </c>
      <c r="H104" s="67">
        <f>F104+'FI-2 Mes 8'!H104</f>
        <v>0</v>
      </c>
      <c r="I104" s="25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8'!Q104</f>
        <v>0</v>
      </c>
      <c r="R104" s="65">
        <f>P104+'FI-2 Mes 8'!R104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8'!G105</f>
        <v>0</v>
      </c>
      <c r="H105" s="65">
        <f>F105+'FI-2 Mes 8'!H105</f>
        <v>0</v>
      </c>
      <c r="I105" s="25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8'!Q105</f>
        <v>0</v>
      </c>
      <c r="R105" s="73">
        <f>P105+'FI-2 Mes 8'!R105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8'!G106</f>
        <v>0</v>
      </c>
      <c r="H106" s="69">
        <f>F106+'FI-2 Mes 8'!H106</f>
        <v>0</v>
      </c>
      <c r="I106" s="25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8'!Q106</f>
        <v>0</v>
      </c>
      <c r="R106" s="65">
        <f>P106+'FI-2 Mes 8'!R106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8'!G107</f>
        <v>0</v>
      </c>
      <c r="H107" s="69">
        <f>F107+'FI-2 Mes 8'!H107</f>
        <v>0</v>
      </c>
      <c r="I107" s="25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8'!Q107</f>
        <v>0</v>
      </c>
      <c r="R107" s="69">
        <f>P107+'FI-2 Mes 8'!R107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8'!G108</f>
        <v>0</v>
      </c>
      <c r="H108" s="69">
        <f>F108+'FI-2 Mes 8'!H108</f>
        <v>0</v>
      </c>
      <c r="I108" s="25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8'!Q108</f>
        <v>0</v>
      </c>
      <c r="R108" s="69">
        <f>P108+'FI-2 Mes 8'!R108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8'!G109</f>
        <v>0</v>
      </c>
      <c r="H109" s="69">
        <f>F109+'FI-2 Mes 8'!H109</f>
        <v>0</v>
      </c>
      <c r="I109" s="25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8'!Q109</f>
        <v>0</v>
      </c>
      <c r="R109" s="73">
        <f>P109+'FI-2 Mes 8'!R109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8'!G110</f>
        <v>0</v>
      </c>
      <c r="H110" s="69">
        <f>F110+'FI-2 Mes 8'!H110</f>
        <v>0</v>
      </c>
      <c r="I110" s="25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8'!Q110</f>
        <v>0</v>
      </c>
      <c r="R110" s="65">
        <f>P110+'FI-2 Mes 8'!R110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8'!G111</f>
        <v>0</v>
      </c>
      <c r="H111" s="69">
        <f>F111+'FI-2 Mes 8'!H111</f>
        <v>0</v>
      </c>
      <c r="I111" s="25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8'!Q111</f>
        <v>0</v>
      </c>
      <c r="R111" s="69">
        <f>P111+'FI-2 Mes 8'!R111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8'!G112</f>
        <v>0</v>
      </c>
      <c r="H112" s="69">
        <f>F112+'FI-2 Mes 8'!H112</f>
        <v>0</v>
      </c>
      <c r="I112" s="25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8'!Q112</f>
        <v>0</v>
      </c>
      <c r="R112" s="73">
        <f>P112+'FI-2 Mes 8'!R112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8'!G113</f>
        <v>0</v>
      </c>
      <c r="H113" s="69">
        <f>F113+'FI-2 Mes 8'!H113</f>
        <v>0</v>
      </c>
      <c r="I113" s="25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8'!Q113</f>
        <v>0</v>
      </c>
      <c r="R113" s="65">
        <f>P113+'FI-2 Mes 8'!R113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8'!G114</f>
        <v>0</v>
      </c>
      <c r="H114" s="71">
        <f>F114+'FI-2 Mes 8'!H114</f>
        <v>0</v>
      </c>
      <c r="I114" s="25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8'!Q114</f>
        <v>0</v>
      </c>
      <c r="R114" s="69">
        <f>P114+'FI-2 Mes 8'!R114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8'!G115</f>
        <v>0</v>
      </c>
      <c r="H115" s="65">
        <f>F115+'FI-2 Mes 8'!H115</f>
        <v>0</v>
      </c>
      <c r="I115" s="25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8'!Q115</f>
        <v>0</v>
      </c>
      <c r="R115" s="69">
        <f>P115+'FI-2 Mes 8'!R115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8'!G116</f>
        <v>0</v>
      </c>
      <c r="H116" s="69">
        <f>F116+'FI-2 Mes 8'!H116</f>
        <v>0</v>
      </c>
      <c r="I116" s="25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8'!Q116</f>
        <v>0</v>
      </c>
      <c r="R116" s="73">
        <f>P116+'FI-2 Mes 8'!R116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8'!G117</f>
        <v>0</v>
      </c>
      <c r="H117" s="69">
        <f>F117+'FI-2 Mes 8'!H117</f>
        <v>0</v>
      </c>
      <c r="I117" s="25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8'!Q117</f>
        <v>0</v>
      </c>
      <c r="R117" s="65">
        <f>P117+'FI-2 Mes 8'!R117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8'!G118</f>
        <v>0</v>
      </c>
      <c r="H118" s="69">
        <f>F118+'FI-2 Mes 8'!H118</f>
        <v>0</v>
      </c>
      <c r="I118" s="25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8'!Q118</f>
        <v>0</v>
      </c>
      <c r="R118" s="73">
        <f>P118+'FI-2 Mes 8'!R118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8'!G119</f>
        <v>0</v>
      </c>
      <c r="H119" s="69">
        <f>F119+'FI-2 Mes 8'!H119</f>
        <v>0</v>
      </c>
      <c r="I119" s="25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8'!Q119</f>
        <v>0</v>
      </c>
      <c r="R119" s="65">
        <f>P119+'FI-2 Mes 8'!R119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8'!G120</f>
        <v>0</v>
      </c>
      <c r="H120" s="65">
        <f>F120+'FI-2 Mes 8'!H120</f>
        <v>0</v>
      </c>
      <c r="I120" s="25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8'!Q120</f>
        <v>0</v>
      </c>
      <c r="R120" s="69">
        <f>P120+'FI-2 Mes 8'!R120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8'!G121</f>
        <v>0</v>
      </c>
      <c r="H121" s="69">
        <f>F121+'FI-2 Mes 8'!H121</f>
        <v>0</v>
      </c>
      <c r="I121" s="25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8'!Q121</f>
        <v>0</v>
      </c>
      <c r="R121" s="73">
        <f>P121+'FI-2 Mes 8'!R121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8'!G122</f>
        <v>0</v>
      </c>
      <c r="H122" s="69">
        <f>F122+'FI-2 Mes 8'!H122</f>
        <v>0</v>
      </c>
      <c r="I122" s="25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8'!Q122</f>
        <v>0</v>
      </c>
      <c r="R122" s="65">
        <f>P122+'FI-2 Mes 8'!R122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8'!G123</f>
        <v>0</v>
      </c>
      <c r="H123" s="69">
        <f>F123+'FI-2 Mes 8'!H123</f>
        <v>0</v>
      </c>
      <c r="I123" s="25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8'!Q123</f>
        <v>0</v>
      </c>
      <c r="R123" s="69">
        <f>P123+'FI-2 Mes 8'!R123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8'!G124</f>
        <v>0</v>
      </c>
      <c r="H124" s="73">
        <f>F124+'FI-2 Mes 8'!H124</f>
        <v>0</v>
      </c>
      <c r="I124" s="25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8'!Q124</f>
        <v>0</v>
      </c>
      <c r="R124" s="69">
        <f>P124+'FI-2 Mes 8'!R124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8'!G125</f>
        <v>0</v>
      </c>
      <c r="H125" s="71">
        <f>F125+'FI-2 Mes 8'!H125</f>
        <v>0</v>
      </c>
      <c r="I125" s="25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8'!Q125</f>
        <v>0</v>
      </c>
      <c r="R125" s="73">
        <f>P125+'FI-2 Mes 8'!R125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O33:P33"/>
    <mergeCell ref="Q33:R33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B47:N47"/>
    <mergeCell ref="O47:P47"/>
    <mergeCell ref="Q47:R47"/>
    <mergeCell ref="B39:N39"/>
    <mergeCell ref="O39:P39"/>
    <mergeCell ref="Q39:R39"/>
    <mergeCell ref="B40:N40"/>
    <mergeCell ref="O40:P40"/>
    <mergeCell ref="Q40:R40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M60:N60"/>
    <mergeCell ref="O60:P60"/>
    <mergeCell ref="Q60:R60"/>
    <mergeCell ref="A59:B59"/>
    <mergeCell ref="C59:J59"/>
    <mergeCell ref="K59:L59"/>
    <mergeCell ref="M59:N59"/>
    <mergeCell ref="O59:P59"/>
    <mergeCell ref="Q59:R59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M61:N61"/>
    <mergeCell ref="O61:P61"/>
    <mergeCell ref="M62:N62"/>
    <mergeCell ref="O62:P62"/>
    <mergeCell ref="M63:N63"/>
    <mergeCell ref="O63:P63"/>
    <mergeCell ref="A64:B64"/>
    <mergeCell ref="C64:J64"/>
    <mergeCell ref="K64:L64"/>
    <mergeCell ref="M64:N64"/>
    <mergeCell ref="O64:P64"/>
    <mergeCell ref="O46:P46"/>
    <mergeCell ref="Q46:R46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41:N41"/>
    <mergeCell ref="O41:P41"/>
    <mergeCell ref="Q41:R41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VZ132"/>
  <sheetViews>
    <sheetView workbookViewId="0">
      <selection sqref="A1:R1"/>
    </sheetView>
  </sheetViews>
  <sheetFormatPr baseColWidth="10" defaultColWidth="0" defaultRowHeight="15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9.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4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4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4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80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2"/>
      <c r="J16" s="292"/>
      <c r="K16" s="292"/>
      <c r="L16" s="287"/>
      <c r="M16" s="287"/>
      <c r="N16" s="287"/>
      <c r="O16" s="287"/>
      <c r="P16" s="287"/>
      <c r="Q16" s="287"/>
      <c r="R16" s="80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80"/>
    </row>
    <row r="19" spans="1:18" ht="21" customHeight="1" x14ac:dyDescent="0.25">
      <c r="A19" s="303" t="s">
        <v>259</v>
      </c>
      <c r="B19" s="304"/>
      <c r="C19" s="192"/>
      <c r="D19" s="83"/>
      <c r="E19" s="305" t="s">
        <v>257</v>
      </c>
      <c r="F19" s="306"/>
      <c r="G19" s="306"/>
      <c r="H19" s="306"/>
      <c r="I19" s="307"/>
      <c r="J19" s="193"/>
      <c r="K19" s="84"/>
      <c r="L19" s="305" t="s">
        <v>258</v>
      </c>
      <c r="M19" s="308"/>
      <c r="N19" s="308"/>
      <c r="O19" s="308"/>
      <c r="P19" s="309"/>
      <c r="Q19" s="310"/>
      <c r="R19" s="311"/>
    </row>
    <row r="20" spans="1:18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80"/>
    </row>
    <row r="21" spans="1:18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80"/>
    </row>
    <row r="22" spans="1:18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0"/>
    </row>
    <row r="23" spans="1:18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9'!Q26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9'!Q27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9'!Q29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9'!Q30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9'!Q31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9'!Q32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9'!Q33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9'!Q34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ht="12.75" customHeight="1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</row>
    <row r="37" spans="1:18" ht="18.75" customHeight="1" x14ac:dyDescent="0.25">
      <c r="A37" s="34" t="s">
        <v>18</v>
      </c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8" ht="0.75" customHeight="1" x14ac:dyDescent="0.25">
      <c r="A38" s="34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8" ht="14.45" customHeight="1" x14ac:dyDescent="0.25">
      <c r="A39" s="35"/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8"/>
      <c r="O39" s="539" t="s">
        <v>8</v>
      </c>
      <c r="P39" s="539"/>
      <c r="Q39" s="539" t="s">
        <v>9</v>
      </c>
      <c r="R39" s="539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9'!Q41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9'!Q42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9'!Q43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7">
        <f>R129</f>
        <v>0</v>
      </c>
      <c r="R45" s="338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9'!Q46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9'!Q47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9'!Q48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9'!Q51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ht="3.75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"/>
      <c r="O54" s="4"/>
      <c r="P54" s="4"/>
      <c r="Q54" s="4"/>
    </row>
    <row r="55" spans="1:18" ht="18" x14ac:dyDescent="0.25">
      <c r="A55" s="562" t="s">
        <v>37</v>
      </c>
      <c r="B55" s="562"/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</row>
    <row r="56" spans="1:18" ht="9" customHeight="1" x14ac:dyDescent="0.25">
      <c r="A56" s="9"/>
      <c r="B56" s="9"/>
      <c r="C56" s="9"/>
      <c r="D56" s="9"/>
      <c r="E56" s="9"/>
      <c r="F56" s="9"/>
      <c r="G56" s="9"/>
    </row>
    <row r="57" spans="1:18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375"/>
      <c r="R60" s="376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78"/>
      <c r="R61" s="79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78"/>
      <c r="R62" s="79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78"/>
      <c r="R63" s="79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78"/>
      <c r="R64" s="79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ht="15" customHeight="1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4"/>
      <c r="O68" s="4"/>
      <c r="P68" s="4"/>
      <c r="Q68" s="4"/>
    </row>
    <row r="69" spans="1:18" ht="36" customHeight="1" x14ac:dyDescent="0.25">
      <c r="A69" s="10" t="s">
        <v>45</v>
      </c>
      <c r="B69" s="34"/>
      <c r="C69" s="34"/>
      <c r="D69" s="34"/>
      <c r="E69" s="34"/>
      <c r="F69" s="34"/>
      <c r="G69" s="34"/>
      <c r="H69" s="34"/>
      <c r="I69" s="34"/>
      <c r="J69" s="34"/>
      <c r="K69" s="11"/>
      <c r="L69" s="11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ht="9.9499999999999993" customHeight="1" x14ac:dyDescent="0.25">
      <c r="A80" s="563"/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37"/>
    </row>
    <row r="81" spans="1:18" ht="6" customHeight="1" x14ac:dyDescent="0.25">
      <c r="A81" s="37"/>
      <c r="B81" s="16"/>
      <c r="C81" s="16"/>
      <c r="D81" s="17"/>
      <c r="E81" s="17"/>
      <c r="F81" s="17"/>
      <c r="G81" s="17"/>
      <c r="H81" s="565"/>
      <c r="I81" s="565"/>
      <c r="J81" s="565"/>
      <c r="K81" s="18"/>
      <c r="L81" s="18"/>
    </row>
    <row r="82" spans="1:18" ht="29.25" customHeight="1" x14ac:dyDescent="0.25">
      <c r="A82" s="562" t="s">
        <v>58</v>
      </c>
      <c r="B82" s="562"/>
      <c r="C82" s="562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34"/>
      <c r="P82" s="34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6"/>
      <c r="J94" s="16"/>
      <c r="K94" s="19"/>
      <c r="L94" s="19"/>
      <c r="P94" s="53"/>
      <c r="Q94" s="53"/>
      <c r="R94" s="53"/>
    </row>
    <row r="95" spans="1:18" ht="6.75" customHeight="1" x14ac:dyDescent="0.2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4"/>
    </row>
    <row r="96" spans="1:18" ht="17.25" customHeight="1" x14ac:dyDescent="0.25">
      <c r="A96" s="574" t="s">
        <v>69</v>
      </c>
      <c r="B96" s="574"/>
      <c r="C96" s="57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</row>
    <row r="97" spans="1:18" ht="18.75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4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9'!G101</f>
        <v>0</v>
      </c>
      <c r="H101" s="65">
        <f>F101+'FI-2 Mes 9'!H101</f>
        <v>0</v>
      </c>
      <c r="I101" s="25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9'!Q101</f>
        <v>0</v>
      </c>
      <c r="R101" s="65">
        <f>P101+'FI-2 Mes 9'!R101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9'!G102</f>
        <v>0</v>
      </c>
      <c r="H102" s="67">
        <f>F102+'FI-2 Mes 9'!H102</f>
        <v>0</v>
      </c>
      <c r="I102" s="25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9'!Q102</f>
        <v>0</v>
      </c>
      <c r="R102" s="69">
        <f>P102+'FI-2 Mes 9'!R102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9'!G103</f>
        <v>0</v>
      </c>
      <c r="H103" s="65">
        <f>F103+'FI-2 Mes 9'!H103</f>
        <v>0</v>
      </c>
      <c r="I103" s="25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9'!Q103</f>
        <v>0</v>
      </c>
      <c r="R103" s="73">
        <f>P103+'FI-2 Mes 9'!R103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9'!G104</f>
        <v>0</v>
      </c>
      <c r="H104" s="67">
        <f>F104+'FI-2 Mes 9'!H104</f>
        <v>0</v>
      </c>
      <c r="I104" s="25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9'!Q104</f>
        <v>0</v>
      </c>
      <c r="R104" s="65">
        <f>P104+'FI-2 Mes 9'!R104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9'!G105</f>
        <v>0</v>
      </c>
      <c r="H105" s="65">
        <f>F105+'FI-2 Mes 9'!H105</f>
        <v>0</v>
      </c>
      <c r="I105" s="25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9'!Q105</f>
        <v>0</v>
      </c>
      <c r="R105" s="73">
        <f>P105+'FI-2 Mes 9'!R105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9'!G106</f>
        <v>0</v>
      </c>
      <c r="H106" s="69">
        <f>F106+'FI-2 Mes 9'!H106</f>
        <v>0</v>
      </c>
      <c r="I106" s="25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9'!Q106</f>
        <v>0</v>
      </c>
      <c r="R106" s="65">
        <f>P106+'FI-2 Mes 9'!R106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9'!G107</f>
        <v>0</v>
      </c>
      <c r="H107" s="69">
        <f>F107+'FI-2 Mes 9'!H107</f>
        <v>0</v>
      </c>
      <c r="I107" s="25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9'!Q107</f>
        <v>0</v>
      </c>
      <c r="R107" s="69">
        <f>P107+'FI-2 Mes 9'!R107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9'!G108</f>
        <v>0</v>
      </c>
      <c r="H108" s="69">
        <f>F108+'FI-2 Mes 9'!H108</f>
        <v>0</v>
      </c>
      <c r="I108" s="25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9'!Q108</f>
        <v>0</v>
      </c>
      <c r="R108" s="69">
        <f>P108+'FI-2 Mes 9'!R108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9'!G109</f>
        <v>0</v>
      </c>
      <c r="H109" s="69">
        <f>F109+'FI-2 Mes 9'!H109</f>
        <v>0</v>
      </c>
      <c r="I109" s="25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9'!Q109</f>
        <v>0</v>
      </c>
      <c r="R109" s="73">
        <f>P109+'FI-2 Mes 9'!R109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9'!G110</f>
        <v>0</v>
      </c>
      <c r="H110" s="69">
        <f>F110+'FI-2 Mes 9'!H110</f>
        <v>0</v>
      </c>
      <c r="I110" s="25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9'!Q110</f>
        <v>0</v>
      </c>
      <c r="R110" s="65">
        <f>P110+'FI-2 Mes 9'!R110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9'!G111</f>
        <v>0</v>
      </c>
      <c r="H111" s="69">
        <f>F111+'FI-2 Mes 9'!H111</f>
        <v>0</v>
      </c>
      <c r="I111" s="25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9'!Q111</f>
        <v>0</v>
      </c>
      <c r="R111" s="69">
        <f>P111+'FI-2 Mes 9'!R111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9'!G112</f>
        <v>0</v>
      </c>
      <c r="H112" s="69">
        <f>F112+'FI-2 Mes 9'!H112</f>
        <v>0</v>
      </c>
      <c r="I112" s="25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9'!Q112</f>
        <v>0</v>
      </c>
      <c r="R112" s="73">
        <f>P112+'FI-2 Mes 9'!R112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9'!G113</f>
        <v>0</v>
      </c>
      <c r="H113" s="69">
        <f>F113+'FI-2 Mes 9'!H113</f>
        <v>0</v>
      </c>
      <c r="I113" s="25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9'!Q113</f>
        <v>0</v>
      </c>
      <c r="R113" s="65">
        <f>P113+'FI-2 Mes 9'!R113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9'!G114</f>
        <v>0</v>
      </c>
      <c r="H114" s="71">
        <f>F114+'FI-2 Mes 9'!H114</f>
        <v>0</v>
      </c>
      <c r="I114" s="25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9'!Q114</f>
        <v>0</v>
      </c>
      <c r="R114" s="69">
        <f>P114+'FI-2 Mes 9'!R114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9'!G115</f>
        <v>0</v>
      </c>
      <c r="H115" s="65">
        <f>F115+'FI-2 Mes 9'!H115</f>
        <v>0</v>
      </c>
      <c r="I115" s="25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9'!Q115</f>
        <v>0</v>
      </c>
      <c r="R115" s="69">
        <f>P115+'FI-2 Mes 9'!R115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9'!G116</f>
        <v>0</v>
      </c>
      <c r="H116" s="69">
        <f>F116+'FI-2 Mes 9'!H116</f>
        <v>0</v>
      </c>
      <c r="I116" s="25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9'!Q116</f>
        <v>0</v>
      </c>
      <c r="R116" s="73">
        <f>P116+'FI-2 Mes 9'!R116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9'!G117</f>
        <v>0</v>
      </c>
      <c r="H117" s="69">
        <f>F117+'FI-2 Mes 9'!H117</f>
        <v>0</v>
      </c>
      <c r="I117" s="25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9'!Q117</f>
        <v>0</v>
      </c>
      <c r="R117" s="65">
        <f>P117+'FI-2 Mes 9'!R117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9'!G118</f>
        <v>0</v>
      </c>
      <c r="H118" s="69">
        <f>F118+'FI-2 Mes 9'!H118</f>
        <v>0</v>
      </c>
      <c r="I118" s="25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9'!Q118</f>
        <v>0</v>
      </c>
      <c r="R118" s="73">
        <f>P118+'FI-2 Mes 9'!R118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9'!G119</f>
        <v>0</v>
      </c>
      <c r="H119" s="69">
        <f>F119+'FI-2 Mes 9'!H119</f>
        <v>0</v>
      </c>
      <c r="I119" s="25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9'!Q119</f>
        <v>0</v>
      </c>
      <c r="R119" s="65">
        <f>P119+'FI-2 Mes 9'!R119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9'!G120</f>
        <v>0</v>
      </c>
      <c r="H120" s="65">
        <f>F120+'FI-2 Mes 9'!H120</f>
        <v>0</v>
      </c>
      <c r="I120" s="25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9'!Q120</f>
        <v>0</v>
      </c>
      <c r="R120" s="69">
        <f>P120+'FI-2 Mes 9'!R120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9'!G121</f>
        <v>0</v>
      </c>
      <c r="H121" s="69">
        <f>F121+'FI-2 Mes 9'!H121</f>
        <v>0</v>
      </c>
      <c r="I121" s="25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9'!Q121</f>
        <v>0</v>
      </c>
      <c r="R121" s="73">
        <f>P121+'FI-2 Mes 9'!R121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9'!G122</f>
        <v>0</v>
      </c>
      <c r="H122" s="69">
        <f>F122+'FI-2 Mes 9'!H122</f>
        <v>0</v>
      </c>
      <c r="I122" s="25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9'!Q122</f>
        <v>0</v>
      </c>
      <c r="R122" s="65">
        <f>P122+'FI-2 Mes 9'!R122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9'!G123</f>
        <v>0</v>
      </c>
      <c r="H123" s="69">
        <f>F123+'FI-2 Mes 9'!H123</f>
        <v>0</v>
      </c>
      <c r="I123" s="25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9'!Q123</f>
        <v>0</v>
      </c>
      <c r="R123" s="69">
        <f>P123+'FI-2 Mes 9'!R123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9'!G124</f>
        <v>0</v>
      </c>
      <c r="H124" s="73">
        <f>F124+'FI-2 Mes 9'!H124</f>
        <v>0</v>
      </c>
      <c r="I124" s="25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9'!Q124</f>
        <v>0</v>
      </c>
      <c r="R124" s="69">
        <f>P124+'FI-2 Mes 9'!R124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9'!G125</f>
        <v>0</v>
      </c>
      <c r="H125" s="71">
        <f>F125+'FI-2 Mes 9'!H125</f>
        <v>0</v>
      </c>
      <c r="I125" s="25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9'!Q125</f>
        <v>0</v>
      </c>
      <c r="R125" s="73">
        <f>P125+'FI-2 Mes 9'!R125</f>
        <v>0</v>
      </c>
    </row>
    <row r="126" spans="1:18" ht="7.5" customHeight="1" thickBot="1" x14ac:dyDescent="0.3">
      <c r="A126" s="566"/>
      <c r="B126" s="566"/>
      <c r="C126" s="566"/>
      <c r="D126" s="566"/>
      <c r="E126" s="566"/>
      <c r="F126" s="566"/>
      <c r="G126" s="566"/>
      <c r="H126" s="566"/>
      <c r="I126" s="566"/>
      <c r="J126" s="566"/>
      <c r="K126" s="566"/>
      <c r="L126" s="566"/>
      <c r="M126" s="566"/>
      <c r="N126" s="566"/>
      <c r="O126" s="566"/>
      <c r="P126" s="566"/>
      <c r="Q126" s="566"/>
    </row>
    <row r="127" spans="1:18" ht="24.95" customHeight="1" thickBot="1" x14ac:dyDescent="0.3">
      <c r="A127" s="567" t="s">
        <v>139</v>
      </c>
      <c r="B127" s="567"/>
      <c r="C127" s="567"/>
      <c r="D127" s="567"/>
      <c r="E127" s="26">
        <f>SUM(E101:E125)</f>
        <v>0</v>
      </c>
      <c r="F127" s="27">
        <f>SUM(F101:F125)</f>
        <v>0</v>
      </c>
      <c r="G127" s="28">
        <f>SUM(G101:G125)</f>
        <v>0</v>
      </c>
      <c r="H127" s="27">
        <f>SUM(H101:H125)</f>
        <v>0</v>
      </c>
      <c r="I127" s="29"/>
      <c r="J127" s="568" t="s">
        <v>139</v>
      </c>
      <c r="K127" s="569"/>
      <c r="L127" s="569"/>
      <c r="M127" s="569"/>
      <c r="N127" s="570"/>
      <c r="O127" s="26">
        <f>SUM(O101:O125)</f>
        <v>0</v>
      </c>
      <c r="P127" s="27">
        <f>SUM(P101:P125)</f>
        <v>0</v>
      </c>
      <c r="Q127" s="28">
        <f>SUM(Q101:Q125)</f>
        <v>0</v>
      </c>
      <c r="R127" s="27">
        <f>SUM(R101:R125)</f>
        <v>0</v>
      </c>
    </row>
    <row r="128" spans="1:18" ht="13.5" customHeight="1" thickBot="1" x14ac:dyDescent="0.3"/>
    <row r="129" spans="1:18" ht="18.75" customHeight="1" thickBot="1" x14ac:dyDescent="0.3">
      <c r="A129" s="572" t="s">
        <v>140</v>
      </c>
      <c r="B129" s="572"/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30">
        <f>E127+O127</f>
        <v>0</v>
      </c>
      <c r="P129" s="31">
        <f>F127+P127</f>
        <v>0</v>
      </c>
      <c r="Q129" s="30">
        <f>G127+Q127</f>
        <v>0</v>
      </c>
      <c r="R129" s="32">
        <f>H127+R127</f>
        <v>0</v>
      </c>
    </row>
    <row r="130" spans="1:18" ht="12.75" customHeight="1" x14ac:dyDescent="0.25">
      <c r="A130" s="573" t="s">
        <v>141</v>
      </c>
      <c r="B130" s="573"/>
      <c r="C130" s="573"/>
      <c r="D130" s="573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33"/>
    </row>
    <row r="131" spans="1:18" ht="14.25" customHeight="1" x14ac:dyDescent="0.25"/>
    <row r="132" spans="1:18" ht="26.1" customHeight="1" x14ac:dyDescent="0.25">
      <c r="A132" s="556" t="s">
        <v>280</v>
      </c>
      <c r="B132" s="557"/>
      <c r="C132" s="557"/>
      <c r="D132" s="557"/>
      <c r="E132" s="557"/>
      <c r="F132" s="557"/>
      <c r="G132" s="557"/>
      <c r="H132" s="557"/>
      <c r="I132" s="557"/>
      <c r="J132" s="557"/>
      <c r="K132" s="558"/>
      <c r="L132" s="559" t="s">
        <v>142</v>
      </c>
      <c r="M132" s="560"/>
      <c r="N132" s="560"/>
      <c r="O132" s="560"/>
      <c r="P132" s="560"/>
      <c r="Q132" s="560"/>
      <c r="R132" s="561"/>
    </row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O33:P33"/>
    <mergeCell ref="Q33:R33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B47:N47"/>
    <mergeCell ref="O47:P47"/>
    <mergeCell ref="Q47:R47"/>
    <mergeCell ref="B39:N39"/>
    <mergeCell ref="O39:P39"/>
    <mergeCell ref="Q39:R39"/>
    <mergeCell ref="B40:N40"/>
    <mergeCell ref="O40:P40"/>
    <mergeCell ref="Q40:R40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Q59:R59"/>
    <mergeCell ref="M60:N60"/>
    <mergeCell ref="O60:P60"/>
    <mergeCell ref="Q60:R60"/>
    <mergeCell ref="M61:N61"/>
    <mergeCell ref="O61:P61"/>
    <mergeCell ref="M62:N62"/>
    <mergeCell ref="O62:P62"/>
    <mergeCell ref="M63:N63"/>
    <mergeCell ref="O63:P63"/>
    <mergeCell ref="A64:B64"/>
    <mergeCell ref="C64:J64"/>
    <mergeCell ref="K64:L64"/>
    <mergeCell ref="M64:N64"/>
    <mergeCell ref="O64:P64"/>
    <mergeCell ref="A59:B59"/>
    <mergeCell ref="C59:J59"/>
    <mergeCell ref="K59:L59"/>
    <mergeCell ref="M59:N59"/>
    <mergeCell ref="O59:P59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O46:P46"/>
    <mergeCell ref="Q46:R46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41:N41"/>
    <mergeCell ref="O41:P41"/>
    <mergeCell ref="Q41:R41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54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54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54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80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2"/>
      <c r="J16" s="292"/>
      <c r="K16" s="292"/>
      <c r="L16" s="287"/>
      <c r="M16" s="287"/>
      <c r="N16" s="287"/>
      <c r="O16" s="287"/>
      <c r="P16" s="287"/>
      <c r="Q16" s="287"/>
      <c r="R16" s="80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80"/>
    </row>
    <row r="19" spans="1:18" ht="21" customHeight="1" x14ac:dyDescent="0.25">
      <c r="A19" s="303" t="s">
        <v>259</v>
      </c>
      <c r="B19" s="304"/>
      <c r="C19" s="192"/>
      <c r="D19" s="83"/>
      <c r="E19" s="305" t="s">
        <v>257</v>
      </c>
      <c r="F19" s="306"/>
      <c r="G19" s="306"/>
      <c r="H19" s="306"/>
      <c r="I19" s="307"/>
      <c r="J19" s="193"/>
      <c r="K19" s="84"/>
      <c r="L19" s="305" t="s">
        <v>258</v>
      </c>
      <c r="M19" s="308"/>
      <c r="N19" s="308"/>
      <c r="O19" s="308"/>
      <c r="P19" s="309"/>
      <c r="Q19" s="310"/>
      <c r="R19" s="311"/>
    </row>
    <row r="20" spans="1:18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80"/>
    </row>
    <row r="21" spans="1:18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80"/>
    </row>
    <row r="22" spans="1:18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0"/>
    </row>
    <row r="23" spans="1:18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10'!Q26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10'!Q27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10'!Q29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10'!Q30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10'!Q31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10'!Q32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10'!Q33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10'!Q34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10'!Q41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10'!Q42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10'!Q43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7">
        <f>R129</f>
        <v>0</v>
      </c>
      <c r="R45" s="338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10'!Q46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10'!Q47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10'!Q48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9'!Q51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s="80" customFormat="1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375"/>
      <c r="R60" s="376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78"/>
      <c r="R61" s="79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78"/>
      <c r="R62" s="79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78"/>
      <c r="R63" s="79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78"/>
      <c r="R64" s="79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s="80" customFormat="1" ht="20.25" customHeight="1" x14ac:dyDescent="0.25">
      <c r="A98" s="400" t="s">
        <v>70</v>
      </c>
      <c r="B98" s="401"/>
      <c r="C98" s="401"/>
      <c r="D98" s="402"/>
      <c r="E98" s="403" t="s">
        <v>8</v>
      </c>
      <c r="F98" s="404"/>
      <c r="G98" s="403" t="s">
        <v>9</v>
      </c>
      <c r="H98" s="404"/>
      <c r="I98" s="86"/>
      <c r="J98" s="405" t="s">
        <v>70</v>
      </c>
      <c r="K98" s="406"/>
      <c r="L98" s="406"/>
      <c r="M98" s="406"/>
      <c r="N98" s="407"/>
      <c r="O98" s="403" t="s">
        <v>8</v>
      </c>
      <c r="P98" s="404"/>
      <c r="Q98" s="403" t="s">
        <v>9</v>
      </c>
      <c r="R98" s="404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10'!G101</f>
        <v>0</v>
      </c>
      <c r="H101" s="65">
        <f>F101+'FI-2 Mes 10'!H101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10'!Q101</f>
        <v>0</v>
      </c>
      <c r="R101" s="65">
        <f>P101+'FI-2 Mes 10'!R101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10'!G102</f>
        <v>0</v>
      </c>
      <c r="H102" s="67">
        <f>F102+'FI-2 Mes 10'!H102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10'!Q102</f>
        <v>0</v>
      </c>
      <c r="R102" s="69">
        <f>P102+'FI-2 Mes 10'!R102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10'!G103</f>
        <v>0</v>
      </c>
      <c r="H103" s="65">
        <f>F103+'FI-2 Mes 10'!H103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10'!Q103</f>
        <v>0</v>
      </c>
      <c r="R103" s="73">
        <f>P103+'FI-2 Mes 10'!R103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10'!G104</f>
        <v>0</v>
      </c>
      <c r="H104" s="67">
        <f>F104+'FI-2 Mes 10'!H104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10'!Q104</f>
        <v>0</v>
      </c>
      <c r="R104" s="65">
        <f>P104+'FI-2 Mes 10'!R104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10'!G105</f>
        <v>0</v>
      </c>
      <c r="H105" s="65">
        <f>F105+'FI-2 Mes 10'!H105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10'!Q105</f>
        <v>0</v>
      </c>
      <c r="R105" s="73">
        <f>P105+'FI-2 Mes 10'!R105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10'!G106</f>
        <v>0</v>
      </c>
      <c r="H106" s="69">
        <f>F106+'FI-2 Mes 10'!H106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10'!Q106</f>
        <v>0</v>
      </c>
      <c r="R106" s="65">
        <f>P106+'FI-2 Mes 10'!R106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10'!G107</f>
        <v>0</v>
      </c>
      <c r="H107" s="69">
        <f>F107+'FI-2 Mes 10'!H107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10'!Q107</f>
        <v>0</v>
      </c>
      <c r="R107" s="69">
        <f>P107+'FI-2 Mes 10'!R107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10'!G108</f>
        <v>0</v>
      </c>
      <c r="H108" s="69">
        <f>F108+'FI-2 Mes 10'!H108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10'!Q108</f>
        <v>0</v>
      </c>
      <c r="R108" s="69">
        <f>P108+'FI-2 Mes 10'!R108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10'!G109</f>
        <v>0</v>
      </c>
      <c r="H109" s="69">
        <f>F109+'FI-2 Mes 10'!H109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10'!Q109</f>
        <v>0</v>
      </c>
      <c r="R109" s="73">
        <f>P109+'FI-2 Mes 10'!R109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10'!G110</f>
        <v>0</v>
      </c>
      <c r="H110" s="69">
        <f>F110+'FI-2 Mes 10'!H110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10'!Q110</f>
        <v>0</v>
      </c>
      <c r="R110" s="65">
        <f>P110+'FI-2 Mes 10'!R110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10'!G111</f>
        <v>0</v>
      </c>
      <c r="H111" s="69">
        <f>F111+'FI-2 Mes 10'!H111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10'!Q111</f>
        <v>0</v>
      </c>
      <c r="R111" s="69">
        <f>P111+'FI-2 Mes 10'!R111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10'!G112</f>
        <v>0</v>
      </c>
      <c r="H112" s="69">
        <f>F112+'FI-2 Mes 10'!H112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10'!Q112</f>
        <v>0</v>
      </c>
      <c r="R112" s="73">
        <f>P112+'FI-2 Mes 10'!R112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10'!G113</f>
        <v>0</v>
      </c>
      <c r="H113" s="69">
        <f>F113+'FI-2 Mes 10'!H113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10'!Q113</f>
        <v>0</v>
      </c>
      <c r="R113" s="65">
        <f>P113+'FI-2 Mes 10'!R113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10'!G114</f>
        <v>0</v>
      </c>
      <c r="H114" s="71">
        <f>F114+'FI-2 Mes 10'!H114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10'!Q114</f>
        <v>0</v>
      </c>
      <c r="R114" s="69">
        <f>P114+'FI-2 Mes 10'!R114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10'!G115</f>
        <v>0</v>
      </c>
      <c r="H115" s="65">
        <f>F115+'FI-2 Mes 10'!H115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10'!Q115</f>
        <v>0</v>
      </c>
      <c r="R115" s="69">
        <f>P115+'FI-2 Mes 10'!R115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10'!G116</f>
        <v>0</v>
      </c>
      <c r="H116" s="69">
        <f>F116+'FI-2 Mes 10'!H116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10'!Q116</f>
        <v>0</v>
      </c>
      <c r="R116" s="73">
        <f>P116+'FI-2 Mes 10'!R116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10'!G117</f>
        <v>0</v>
      </c>
      <c r="H117" s="69">
        <f>F117+'FI-2 Mes 10'!H117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10'!Q117</f>
        <v>0</v>
      </c>
      <c r="R117" s="65">
        <f>P117+'FI-2 Mes 10'!R117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10'!G118</f>
        <v>0</v>
      </c>
      <c r="H118" s="69">
        <f>F118+'FI-2 Mes 10'!H118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10'!Q118</f>
        <v>0</v>
      </c>
      <c r="R118" s="73">
        <f>P118+'FI-2 Mes 10'!R118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10'!G119</f>
        <v>0</v>
      </c>
      <c r="H119" s="69">
        <f>F119+'FI-2 Mes 10'!H119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10'!Q119</f>
        <v>0</v>
      </c>
      <c r="R119" s="65">
        <f>P119+'FI-2 Mes 10'!R119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10'!G120</f>
        <v>0</v>
      </c>
      <c r="H120" s="65">
        <f>F120+'FI-2 Mes 10'!H120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10'!Q120</f>
        <v>0</v>
      </c>
      <c r="R120" s="69">
        <f>P120+'FI-2 Mes 10'!R120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10'!G121</f>
        <v>0</v>
      </c>
      <c r="H121" s="69">
        <f>F121+'FI-2 Mes 10'!H121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10'!Q121</f>
        <v>0</v>
      </c>
      <c r="R121" s="73">
        <f>P121+'FI-2 Mes 10'!R121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10'!G122</f>
        <v>0</v>
      </c>
      <c r="H122" s="69">
        <f>F122+'FI-2 Mes 10'!H122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10'!Q122</f>
        <v>0</v>
      </c>
      <c r="R122" s="65">
        <f>P122+'FI-2 Mes 10'!R122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10'!G123</f>
        <v>0</v>
      </c>
      <c r="H123" s="69">
        <f>F123+'FI-2 Mes 10'!H123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10'!Q123</f>
        <v>0</v>
      </c>
      <c r="R123" s="69">
        <f>P123+'FI-2 Mes 10'!R123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10'!G124</f>
        <v>0</v>
      </c>
      <c r="H124" s="73">
        <f>F124+'FI-2 Mes 10'!H124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10'!Q124</f>
        <v>0</v>
      </c>
      <c r="R124" s="69">
        <f>P124+'FI-2 Mes 10'!R124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10'!G125</f>
        <v>0</v>
      </c>
      <c r="H125" s="71">
        <f>F125+'FI-2 Mes 10'!H125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10'!Q125</f>
        <v>0</v>
      </c>
      <c r="R125" s="73">
        <f>P125+'FI-2 Mes 10'!R125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  <mergeCell ref="O33:P33"/>
    <mergeCell ref="Q33:R33"/>
    <mergeCell ref="B41:N41"/>
    <mergeCell ref="O41:P41"/>
    <mergeCell ref="Q41:R41"/>
    <mergeCell ref="B47:N47"/>
    <mergeCell ref="O47:P47"/>
    <mergeCell ref="Q47:R47"/>
    <mergeCell ref="B39:N39"/>
    <mergeCell ref="O39:P39"/>
    <mergeCell ref="Q39:R39"/>
    <mergeCell ref="B40:N40"/>
    <mergeCell ref="O40:P40"/>
    <mergeCell ref="Q40:R40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64:B64"/>
    <mergeCell ref="C64:J64"/>
    <mergeCell ref="K64:L64"/>
    <mergeCell ref="M64:N64"/>
    <mergeCell ref="O64:P64"/>
    <mergeCell ref="A59:B59"/>
    <mergeCell ref="C59:J59"/>
    <mergeCell ref="K59:L59"/>
    <mergeCell ref="M59:N59"/>
    <mergeCell ref="O59:P59"/>
    <mergeCell ref="M63:N63"/>
    <mergeCell ref="O63:P63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O46:P46"/>
    <mergeCell ref="Q46:R46"/>
    <mergeCell ref="M60:N60"/>
    <mergeCell ref="O60:P60"/>
    <mergeCell ref="Q60:R60"/>
    <mergeCell ref="M61:N61"/>
    <mergeCell ref="O61:P61"/>
    <mergeCell ref="M62:N62"/>
    <mergeCell ref="O62:P62"/>
    <mergeCell ref="Q59:R5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B50:N5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VZ133"/>
  <sheetViews>
    <sheetView tabSelected="1" topLeftCell="A19"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8.7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46.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46.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46.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554"/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551"/>
      <c r="B16" s="551"/>
      <c r="C16" s="551"/>
      <c r="D16" s="551"/>
      <c r="E16" s="551"/>
      <c r="F16" s="551"/>
      <c r="G16" s="551"/>
      <c r="H16" s="551"/>
      <c r="I16" s="552"/>
      <c r="J16" s="552"/>
      <c r="K16" s="552"/>
      <c r="L16" s="553"/>
      <c r="M16" s="553"/>
      <c r="N16" s="553"/>
      <c r="O16" s="553"/>
      <c r="P16" s="553"/>
      <c r="Q16" s="553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</row>
    <row r="19" spans="1:18" ht="21" customHeight="1" x14ac:dyDescent="0.25">
      <c r="A19" s="546" t="s">
        <v>259</v>
      </c>
      <c r="B19" s="547"/>
      <c r="C19" s="192"/>
      <c r="D19" s="1"/>
      <c r="E19" s="548" t="s">
        <v>257</v>
      </c>
      <c r="F19" s="549"/>
      <c r="G19" s="549"/>
      <c r="H19" s="549"/>
      <c r="I19" s="550"/>
      <c r="J19" s="193"/>
      <c r="K19" s="2"/>
      <c r="L19" s="548" t="s">
        <v>258</v>
      </c>
      <c r="M19" s="515"/>
      <c r="N19" s="515"/>
      <c r="O19" s="515"/>
      <c r="P19" s="516"/>
      <c r="Q19" s="310"/>
      <c r="R19" s="311"/>
    </row>
    <row r="20" spans="1:18" s="80" customFormat="1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8" s="80" customFormat="1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8" s="80" customFormat="1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ht="21" customHeight="1" x14ac:dyDescent="0.25">
      <c r="A23" s="537"/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25" t="s">
        <v>8</v>
      </c>
      <c r="P23" s="525"/>
      <c r="Q23" s="525" t="s">
        <v>9</v>
      </c>
      <c r="R23" s="525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11'!Q26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11'!Q27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11'!Q29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11'!Q30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11'!Q31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11'!Q32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11'!Q33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11'!Q34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11'!Q41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11'!Q42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11'!Q43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7">
        <f>R129</f>
        <v>0</v>
      </c>
      <c r="R45" s="338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11'!Q46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11'!Q47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11'!Q48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11'!Q51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s="80" customFormat="1" ht="12.75" customHeight="1" x14ac:dyDescent="0.25">
      <c r="A57" s="358" t="s">
        <v>38</v>
      </c>
      <c r="B57" s="358"/>
      <c r="C57" s="360" t="s">
        <v>39</v>
      </c>
      <c r="D57" s="361"/>
      <c r="E57" s="361"/>
      <c r="F57" s="361"/>
      <c r="G57" s="361"/>
      <c r="H57" s="361"/>
      <c r="I57" s="361"/>
      <c r="J57" s="362"/>
      <c r="K57" s="360" t="s">
        <v>40</v>
      </c>
      <c r="L57" s="362"/>
      <c r="M57" s="366" t="s">
        <v>41</v>
      </c>
      <c r="N57" s="366"/>
      <c r="O57" s="366" t="s">
        <v>42</v>
      </c>
      <c r="P57" s="366"/>
      <c r="Q57" s="368" t="s">
        <v>43</v>
      </c>
      <c r="R57" s="368"/>
    </row>
    <row r="58" spans="1:18" s="80" customFormat="1" ht="20.25" customHeight="1" thickBot="1" x14ac:dyDescent="0.3">
      <c r="A58" s="359"/>
      <c r="B58" s="359"/>
      <c r="C58" s="363"/>
      <c r="D58" s="364"/>
      <c r="E58" s="364"/>
      <c r="F58" s="364"/>
      <c r="G58" s="364"/>
      <c r="H58" s="364"/>
      <c r="I58" s="364"/>
      <c r="J58" s="365"/>
      <c r="K58" s="363"/>
      <c r="L58" s="365"/>
      <c r="M58" s="367"/>
      <c r="N58" s="367"/>
      <c r="O58" s="367"/>
      <c r="P58" s="367"/>
      <c r="Q58" s="369"/>
      <c r="R58" s="369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375"/>
      <c r="R60" s="376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78"/>
      <c r="R61" s="79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78"/>
      <c r="R62" s="79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78"/>
      <c r="R63" s="79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78"/>
      <c r="R64" s="79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11'!G101</f>
        <v>0</v>
      </c>
      <c r="H101" s="65">
        <f>F101+'FI-2 Mes 11'!H101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11'!Q101</f>
        <v>0</v>
      </c>
      <c r="R101" s="65">
        <f>P101+'FI-2 Mes 11'!R101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11'!G102</f>
        <v>0</v>
      </c>
      <c r="H102" s="67">
        <f>F102+'FI-2 Mes 11'!H102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11'!Q102</f>
        <v>0</v>
      </c>
      <c r="R102" s="69">
        <f>P102+'FI-2 Mes 11'!R102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11'!G103</f>
        <v>0</v>
      </c>
      <c r="H103" s="65">
        <f>F103+'FI-2 Mes 11'!H103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11'!Q103</f>
        <v>0</v>
      </c>
      <c r="R103" s="73">
        <f>P103+'FI-2 Mes 11'!R103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11'!G104</f>
        <v>0</v>
      </c>
      <c r="H104" s="67">
        <f>F104+'FI-2 Mes 11'!H104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11'!Q104</f>
        <v>0</v>
      </c>
      <c r="R104" s="65">
        <f>P104+'FI-2 Mes 11'!R104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11'!G105</f>
        <v>0</v>
      </c>
      <c r="H105" s="65">
        <f>F105+'FI-2 Mes 11'!H105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11'!Q105</f>
        <v>0</v>
      </c>
      <c r="R105" s="73">
        <f>P105+'FI-2 Mes 11'!R105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11'!G106</f>
        <v>0</v>
      </c>
      <c r="H106" s="69">
        <f>F106+'FI-2 Mes 11'!H106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11'!Q106</f>
        <v>0</v>
      </c>
      <c r="R106" s="65">
        <f>P106+'FI-2 Mes 11'!R106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11'!G107</f>
        <v>0</v>
      </c>
      <c r="H107" s="69">
        <f>F107+'FI-2 Mes 11'!H107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11'!Q107</f>
        <v>0</v>
      </c>
      <c r="R107" s="69">
        <f>P107+'FI-2 Mes 11'!R107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11'!G108</f>
        <v>0</v>
      </c>
      <c r="H108" s="69">
        <f>F108+'FI-2 Mes 11'!H108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11'!Q108</f>
        <v>0</v>
      </c>
      <c r="R108" s="69">
        <f>P108+'FI-2 Mes 11'!R108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11'!G109</f>
        <v>0</v>
      </c>
      <c r="H109" s="69">
        <f>F109+'FI-2 Mes 11'!H109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11'!Q109</f>
        <v>0</v>
      </c>
      <c r="R109" s="73">
        <f>P109+'FI-2 Mes 11'!R109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11'!G110</f>
        <v>0</v>
      </c>
      <c r="H110" s="69">
        <f>F110+'FI-2 Mes 11'!H110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11'!Q110</f>
        <v>0</v>
      </c>
      <c r="R110" s="65">
        <f>P110+'FI-2 Mes 11'!R110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11'!G111</f>
        <v>0</v>
      </c>
      <c r="H111" s="69">
        <f>F111+'FI-2 Mes 11'!H111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11'!Q111</f>
        <v>0</v>
      </c>
      <c r="R111" s="69">
        <f>P111+'FI-2 Mes 11'!R111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11'!G112</f>
        <v>0</v>
      </c>
      <c r="H112" s="69">
        <f>F112+'FI-2 Mes 11'!H112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11'!Q112</f>
        <v>0</v>
      </c>
      <c r="R112" s="73">
        <f>P112+'FI-2 Mes 11'!R112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11'!G113</f>
        <v>0</v>
      </c>
      <c r="H113" s="69">
        <f>F113+'FI-2 Mes 11'!H113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11'!Q113</f>
        <v>0</v>
      </c>
      <c r="R113" s="65">
        <f>P113+'FI-2 Mes 11'!R113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11'!G114</f>
        <v>0</v>
      </c>
      <c r="H114" s="71">
        <f>F114+'FI-2 Mes 11'!H114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11'!Q114</f>
        <v>0</v>
      </c>
      <c r="R114" s="69">
        <f>P114+'FI-2 Mes 11'!R114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11'!G115</f>
        <v>0</v>
      </c>
      <c r="H115" s="65">
        <f>F115+'FI-2 Mes 11'!H115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11'!Q115</f>
        <v>0</v>
      </c>
      <c r="R115" s="69">
        <f>P115+'FI-2 Mes 11'!R115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11'!G116</f>
        <v>0</v>
      </c>
      <c r="H116" s="69">
        <f>F116+'FI-2 Mes 11'!H116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11'!Q116</f>
        <v>0</v>
      </c>
      <c r="R116" s="73">
        <f>P116+'FI-2 Mes 11'!R116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11'!G117</f>
        <v>0</v>
      </c>
      <c r="H117" s="69">
        <f>F117+'FI-2 Mes 11'!H117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11'!Q117</f>
        <v>0</v>
      </c>
      <c r="R117" s="65">
        <f>P117+'FI-2 Mes 11'!R117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11'!G118</f>
        <v>0</v>
      </c>
      <c r="H118" s="69">
        <f>F118+'FI-2 Mes 11'!H118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11'!Q118</f>
        <v>0</v>
      </c>
      <c r="R118" s="73">
        <f>P118+'FI-2 Mes 11'!R118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11'!G119</f>
        <v>0</v>
      </c>
      <c r="H119" s="69">
        <f>F119+'FI-2 Mes 11'!H119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11'!Q119</f>
        <v>0</v>
      </c>
      <c r="R119" s="65">
        <f>P119+'FI-2 Mes 11'!R119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11'!G120</f>
        <v>0</v>
      </c>
      <c r="H120" s="65">
        <f>F120+'FI-2 Mes 11'!H120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11'!Q120</f>
        <v>0</v>
      </c>
      <c r="R120" s="69">
        <f>P120+'FI-2 Mes 11'!R120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11'!G121</f>
        <v>0</v>
      </c>
      <c r="H121" s="69">
        <f>F121+'FI-2 Mes 11'!H121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11'!Q121</f>
        <v>0</v>
      </c>
      <c r="R121" s="73">
        <f>P121+'FI-2 Mes 11'!R121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11'!G122</f>
        <v>0</v>
      </c>
      <c r="H122" s="69">
        <f>F122+'FI-2 Mes 11'!H122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11'!Q122</f>
        <v>0</v>
      </c>
      <c r="R122" s="65">
        <f>P122+'FI-2 Mes 11'!R122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11'!G123</f>
        <v>0</v>
      </c>
      <c r="H123" s="69">
        <f>F123+'FI-2 Mes 11'!H123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11'!Q123</f>
        <v>0</v>
      </c>
      <c r="R123" s="69">
        <f>P123+'FI-2 Mes 11'!R123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11'!G124</f>
        <v>0</v>
      </c>
      <c r="H124" s="73">
        <f>F124+'FI-2 Mes 11'!H124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11'!Q124</f>
        <v>0</v>
      </c>
      <c r="R124" s="69">
        <f>P124+'FI-2 Mes 11'!R124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11'!G125</f>
        <v>0</v>
      </c>
      <c r="H125" s="71">
        <f>F125+'FI-2 Mes 11'!H125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11'!Q125</f>
        <v>0</v>
      </c>
      <c r="R125" s="73">
        <f>P125+'FI-2 Mes 11'!R125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ht="26.1" customHeight="1" x14ac:dyDescent="0.25">
      <c r="A132" s="556" t="s">
        <v>280</v>
      </c>
      <c r="B132" s="557"/>
      <c r="C132" s="557"/>
      <c r="D132" s="557"/>
      <c r="E132" s="557"/>
      <c r="F132" s="557"/>
      <c r="G132" s="557"/>
      <c r="H132" s="557"/>
      <c r="I132" s="557"/>
      <c r="J132" s="557"/>
      <c r="K132" s="558"/>
      <c r="L132" s="559" t="s">
        <v>142</v>
      </c>
      <c r="M132" s="560"/>
      <c r="N132" s="560"/>
      <c r="O132" s="560"/>
      <c r="P132" s="560"/>
      <c r="Q132" s="560"/>
      <c r="R132" s="56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O33:P33"/>
    <mergeCell ref="Q33:R33"/>
    <mergeCell ref="B30:N30"/>
    <mergeCell ref="O30:P30"/>
    <mergeCell ref="Q30:R30"/>
    <mergeCell ref="B31:N31"/>
    <mergeCell ref="O31:P31"/>
    <mergeCell ref="Q31:R31"/>
    <mergeCell ref="B25:N25"/>
    <mergeCell ref="B29:N29"/>
    <mergeCell ref="O29:P29"/>
    <mergeCell ref="Q29:R29"/>
    <mergeCell ref="B47:N47"/>
    <mergeCell ref="O47:P47"/>
    <mergeCell ref="Q47:R47"/>
    <mergeCell ref="B39:N39"/>
    <mergeCell ref="O39:P39"/>
    <mergeCell ref="Q39:R39"/>
    <mergeCell ref="B40:N40"/>
    <mergeCell ref="O40:P40"/>
    <mergeCell ref="Q40:R40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Q59:R59"/>
    <mergeCell ref="M60:N60"/>
    <mergeCell ref="O60:P60"/>
    <mergeCell ref="Q60:R60"/>
    <mergeCell ref="M61:N61"/>
    <mergeCell ref="O61:P61"/>
    <mergeCell ref="M62:N62"/>
    <mergeCell ref="O62:P62"/>
    <mergeCell ref="M63:N63"/>
    <mergeCell ref="O63:P63"/>
    <mergeCell ref="A64:B64"/>
    <mergeCell ref="C64:J64"/>
    <mergeCell ref="K64:L64"/>
    <mergeCell ref="M64:N64"/>
    <mergeCell ref="O64:P64"/>
    <mergeCell ref="A59:B59"/>
    <mergeCell ref="C59:J59"/>
    <mergeCell ref="K59:L59"/>
    <mergeCell ref="M59:N59"/>
    <mergeCell ref="O59:P59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O46:P46"/>
    <mergeCell ref="Q46:R46"/>
    <mergeCell ref="O25:R25"/>
    <mergeCell ref="B26:N26"/>
    <mergeCell ref="O26:P26"/>
    <mergeCell ref="Q26:R26"/>
    <mergeCell ref="B27:N27"/>
    <mergeCell ref="O27:P27"/>
    <mergeCell ref="Q27:R27"/>
    <mergeCell ref="B28:N28"/>
    <mergeCell ref="O28:R28"/>
    <mergeCell ref="B41:N41"/>
    <mergeCell ref="O41:P41"/>
    <mergeCell ref="Q41:R41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US121"/>
  <sheetViews>
    <sheetView topLeftCell="A105" workbookViewId="0">
      <selection sqref="A1:P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10.7109375" customWidth="1"/>
    <col min="7" max="7" width="1.5703125" customWidth="1"/>
    <col min="8" max="8" width="12.5703125" customWidth="1"/>
    <col min="9" max="9" width="5.140625" customWidth="1"/>
    <col min="10" max="10" width="5" customWidth="1"/>
    <col min="11" max="11" width="9.42578125" customWidth="1"/>
    <col min="12" max="12" width="2.28515625" customWidth="1"/>
    <col min="13" max="13" width="5" customWidth="1"/>
    <col min="14" max="14" width="7.28515625" customWidth="1"/>
    <col min="15" max="15" width="5" customWidth="1"/>
    <col min="16" max="16" width="6.140625" customWidth="1"/>
    <col min="17" max="18" width="11.42578125" style="80" customWidth="1"/>
    <col min="19" max="223" width="11.42578125" hidden="1"/>
    <col min="224" max="224" width="6.28515625" hidden="1"/>
    <col min="225" max="225" width="8.7109375" hidden="1"/>
    <col min="226" max="226" width="12.5703125" hidden="1"/>
    <col min="227" max="227" width="4.140625" hidden="1"/>
    <col min="228" max="229" width="4.7109375" hidden="1"/>
    <col min="230" max="230" width="5.28515625" hidden="1"/>
    <col min="231" max="231" width="5.5703125" hidden="1"/>
    <col min="232" max="232" width="1.5703125" hidden="1"/>
    <col min="233" max="233" width="12.5703125" hidden="1"/>
    <col min="234" max="234" width="5.140625" hidden="1"/>
    <col min="235" max="235" width="5" hidden="1"/>
    <col min="236" max="236" width="8.5703125" hidden="1"/>
    <col min="237" max="237" width="2.28515625" hidden="1"/>
    <col min="238" max="240" width="5" hidden="1"/>
    <col min="241" max="241" width="5.5703125" hidden="1"/>
    <col min="242" max="479" width="11.42578125" hidden="1"/>
    <col min="480" max="480" width="6.28515625" hidden="1"/>
    <col min="481" max="481" width="8.7109375" hidden="1"/>
    <col min="482" max="482" width="12.5703125" hidden="1"/>
    <col min="483" max="483" width="4.140625" hidden="1"/>
    <col min="484" max="485" width="4.7109375" hidden="1"/>
    <col min="486" max="486" width="5.28515625" hidden="1"/>
    <col min="487" max="487" width="5.5703125" hidden="1"/>
    <col min="488" max="488" width="1.5703125" hidden="1"/>
    <col min="489" max="489" width="12.5703125" hidden="1"/>
    <col min="490" max="490" width="5.140625" hidden="1"/>
    <col min="491" max="491" width="5" hidden="1"/>
    <col min="492" max="492" width="8.5703125" hidden="1"/>
    <col min="493" max="493" width="2.28515625" hidden="1"/>
    <col min="494" max="496" width="5" hidden="1"/>
    <col min="497" max="497" width="5.5703125" hidden="1"/>
    <col min="498" max="735" width="11.42578125" hidden="1"/>
    <col min="736" max="736" width="6.28515625" hidden="1"/>
    <col min="737" max="737" width="8.7109375" hidden="1"/>
    <col min="738" max="738" width="12.5703125" hidden="1"/>
    <col min="739" max="739" width="4.140625" hidden="1"/>
    <col min="740" max="741" width="4.7109375" hidden="1"/>
    <col min="742" max="742" width="5.28515625" hidden="1"/>
    <col min="743" max="743" width="5.5703125" hidden="1"/>
    <col min="744" max="744" width="1.5703125" hidden="1"/>
    <col min="745" max="745" width="12.5703125" hidden="1"/>
    <col min="746" max="746" width="5.140625" hidden="1"/>
    <col min="747" max="747" width="5" hidden="1"/>
    <col min="748" max="748" width="8.5703125" hidden="1"/>
    <col min="749" max="749" width="2.28515625" hidden="1"/>
    <col min="750" max="752" width="5" hidden="1"/>
    <col min="753" max="753" width="5.5703125" hidden="1"/>
    <col min="754" max="991" width="11.42578125" hidden="1"/>
    <col min="992" max="992" width="6.28515625" hidden="1"/>
    <col min="993" max="993" width="8.7109375" hidden="1"/>
    <col min="994" max="994" width="12.5703125" hidden="1"/>
    <col min="995" max="995" width="4.140625" hidden="1"/>
    <col min="996" max="997" width="4.7109375" hidden="1"/>
    <col min="998" max="998" width="5.28515625" hidden="1"/>
    <col min="999" max="999" width="5.5703125" hidden="1"/>
    <col min="1000" max="1000" width="1.5703125" hidden="1"/>
    <col min="1001" max="1001" width="12.5703125" hidden="1"/>
    <col min="1002" max="1002" width="5.140625" hidden="1"/>
    <col min="1003" max="1003" width="5" hidden="1"/>
    <col min="1004" max="1004" width="8.5703125" hidden="1"/>
    <col min="1005" max="1005" width="2.28515625" hidden="1"/>
    <col min="1006" max="1008" width="5" hidden="1"/>
    <col min="1009" max="1009" width="5.5703125" hidden="1"/>
    <col min="1010" max="1247" width="11.42578125" hidden="1"/>
    <col min="1248" max="1248" width="6.28515625" hidden="1"/>
    <col min="1249" max="1249" width="8.7109375" hidden="1"/>
    <col min="1250" max="1250" width="12.5703125" hidden="1"/>
    <col min="1251" max="1251" width="4.140625" hidden="1"/>
    <col min="1252" max="1253" width="4.7109375" hidden="1"/>
    <col min="1254" max="1254" width="5.28515625" hidden="1"/>
    <col min="1255" max="1255" width="5.5703125" hidden="1"/>
    <col min="1256" max="1256" width="1.5703125" hidden="1"/>
    <col min="1257" max="1257" width="12.5703125" hidden="1"/>
    <col min="1258" max="1258" width="5.140625" hidden="1"/>
    <col min="1259" max="1259" width="5" hidden="1"/>
    <col min="1260" max="1260" width="8.5703125" hidden="1"/>
    <col min="1261" max="1261" width="2.28515625" hidden="1"/>
    <col min="1262" max="1264" width="5" hidden="1"/>
    <col min="1265" max="1265" width="5.5703125" hidden="1"/>
    <col min="1266" max="1503" width="11.42578125" hidden="1"/>
    <col min="1504" max="1504" width="6.28515625" hidden="1"/>
    <col min="1505" max="1505" width="8.7109375" hidden="1"/>
    <col min="1506" max="1506" width="12.5703125" hidden="1"/>
    <col min="1507" max="1507" width="4.140625" hidden="1"/>
    <col min="1508" max="1509" width="4.7109375" hidden="1"/>
    <col min="1510" max="1510" width="5.28515625" hidden="1"/>
    <col min="1511" max="1511" width="5.5703125" hidden="1"/>
    <col min="1512" max="1512" width="1.5703125" hidden="1"/>
    <col min="1513" max="1513" width="12.5703125" hidden="1"/>
    <col min="1514" max="1514" width="5.140625" hidden="1"/>
    <col min="1515" max="1515" width="5" hidden="1"/>
    <col min="1516" max="1516" width="8.5703125" hidden="1"/>
    <col min="1517" max="1517" width="2.28515625" hidden="1"/>
    <col min="1518" max="1520" width="5" hidden="1"/>
    <col min="1521" max="1521" width="5.5703125" hidden="1"/>
    <col min="1522" max="1759" width="11.42578125" hidden="1"/>
    <col min="1760" max="1760" width="6.28515625" hidden="1"/>
    <col min="1761" max="1761" width="8.7109375" hidden="1"/>
    <col min="1762" max="1762" width="12.5703125" hidden="1"/>
    <col min="1763" max="1763" width="4.140625" hidden="1"/>
    <col min="1764" max="1765" width="4.7109375" hidden="1"/>
    <col min="1766" max="1766" width="5.28515625" hidden="1"/>
    <col min="1767" max="1767" width="5.5703125" hidden="1"/>
    <col min="1768" max="1768" width="1.5703125" hidden="1"/>
    <col min="1769" max="1769" width="12.5703125" hidden="1"/>
    <col min="1770" max="1770" width="5.140625" hidden="1"/>
    <col min="1771" max="1771" width="5" hidden="1"/>
    <col min="1772" max="1772" width="8.5703125" hidden="1"/>
    <col min="1773" max="1773" width="2.28515625" hidden="1"/>
    <col min="1774" max="1776" width="5" hidden="1"/>
    <col min="1777" max="1777" width="5.5703125" hidden="1"/>
    <col min="1778" max="2015" width="11.42578125" hidden="1"/>
    <col min="2016" max="2016" width="6.28515625" hidden="1"/>
    <col min="2017" max="2017" width="8.7109375" hidden="1"/>
    <col min="2018" max="2018" width="12.5703125" hidden="1"/>
    <col min="2019" max="2019" width="4.140625" hidden="1"/>
    <col min="2020" max="2021" width="4.7109375" hidden="1"/>
    <col min="2022" max="2022" width="5.28515625" hidden="1"/>
    <col min="2023" max="2023" width="5.5703125" hidden="1"/>
    <col min="2024" max="2024" width="1.5703125" hidden="1"/>
    <col min="2025" max="2025" width="12.5703125" hidden="1"/>
    <col min="2026" max="2026" width="5.140625" hidden="1"/>
    <col min="2027" max="2027" width="5" hidden="1"/>
    <col min="2028" max="2028" width="8.5703125" hidden="1"/>
    <col min="2029" max="2029" width="2.28515625" hidden="1"/>
    <col min="2030" max="2032" width="5" hidden="1"/>
    <col min="2033" max="2033" width="5.5703125" hidden="1"/>
    <col min="2034" max="2271" width="11.42578125" hidden="1"/>
    <col min="2272" max="2272" width="6.28515625" hidden="1"/>
    <col min="2273" max="2273" width="8.7109375" hidden="1"/>
    <col min="2274" max="2274" width="12.5703125" hidden="1"/>
    <col min="2275" max="2275" width="4.140625" hidden="1"/>
    <col min="2276" max="2277" width="4.7109375" hidden="1"/>
    <col min="2278" max="2278" width="5.28515625" hidden="1"/>
    <col min="2279" max="2279" width="5.5703125" hidden="1"/>
    <col min="2280" max="2280" width="1.5703125" hidden="1"/>
    <col min="2281" max="2281" width="12.5703125" hidden="1"/>
    <col min="2282" max="2282" width="5.140625" hidden="1"/>
    <col min="2283" max="2283" width="5" hidden="1"/>
    <col min="2284" max="2284" width="8.5703125" hidden="1"/>
    <col min="2285" max="2285" width="2.28515625" hidden="1"/>
    <col min="2286" max="2288" width="5" hidden="1"/>
    <col min="2289" max="2289" width="5.5703125" hidden="1"/>
    <col min="2290" max="2527" width="11.42578125" hidden="1"/>
    <col min="2528" max="2528" width="6.28515625" hidden="1"/>
    <col min="2529" max="2529" width="8.7109375" hidden="1"/>
    <col min="2530" max="2530" width="12.5703125" hidden="1"/>
    <col min="2531" max="2531" width="4.140625" hidden="1"/>
    <col min="2532" max="2533" width="4.7109375" hidden="1"/>
    <col min="2534" max="2534" width="5.28515625" hidden="1"/>
    <col min="2535" max="2535" width="5.5703125" hidden="1"/>
    <col min="2536" max="2536" width="1.5703125" hidden="1"/>
    <col min="2537" max="2537" width="12.5703125" hidden="1"/>
    <col min="2538" max="2538" width="5.140625" hidden="1"/>
    <col min="2539" max="2539" width="5" hidden="1"/>
    <col min="2540" max="2540" width="8.5703125" hidden="1"/>
    <col min="2541" max="2541" width="2.28515625" hidden="1"/>
    <col min="2542" max="2544" width="5" hidden="1"/>
    <col min="2545" max="2545" width="5.5703125" hidden="1"/>
    <col min="2546" max="2783" width="11.42578125" hidden="1"/>
    <col min="2784" max="2784" width="6.28515625" hidden="1"/>
    <col min="2785" max="2785" width="8.7109375" hidden="1"/>
    <col min="2786" max="2786" width="12.5703125" hidden="1"/>
    <col min="2787" max="2787" width="4.140625" hidden="1"/>
    <col min="2788" max="2789" width="4.7109375" hidden="1"/>
    <col min="2790" max="2790" width="5.28515625" hidden="1"/>
    <col min="2791" max="2791" width="5.5703125" hidden="1"/>
    <col min="2792" max="2792" width="1.5703125" hidden="1"/>
    <col min="2793" max="2793" width="12.5703125" hidden="1"/>
    <col min="2794" max="2794" width="5.140625" hidden="1"/>
    <col min="2795" max="2795" width="5" hidden="1"/>
    <col min="2796" max="2796" width="8.5703125" hidden="1"/>
    <col min="2797" max="2797" width="2.28515625" hidden="1"/>
    <col min="2798" max="2800" width="5" hidden="1"/>
    <col min="2801" max="2801" width="5.5703125" hidden="1"/>
    <col min="2802" max="3039" width="11.42578125" hidden="1"/>
    <col min="3040" max="3040" width="6.28515625" hidden="1"/>
    <col min="3041" max="3041" width="8.7109375" hidden="1"/>
    <col min="3042" max="3042" width="12.5703125" hidden="1"/>
    <col min="3043" max="3043" width="4.140625" hidden="1"/>
    <col min="3044" max="3045" width="4.7109375" hidden="1"/>
    <col min="3046" max="3046" width="5.28515625" hidden="1"/>
    <col min="3047" max="3047" width="5.5703125" hidden="1"/>
    <col min="3048" max="3048" width="1.5703125" hidden="1"/>
    <col min="3049" max="3049" width="12.5703125" hidden="1"/>
    <col min="3050" max="3050" width="5.140625" hidden="1"/>
    <col min="3051" max="3051" width="5" hidden="1"/>
    <col min="3052" max="3052" width="8.5703125" hidden="1"/>
    <col min="3053" max="3053" width="2.28515625" hidden="1"/>
    <col min="3054" max="3056" width="5" hidden="1"/>
    <col min="3057" max="3057" width="5.5703125" hidden="1"/>
    <col min="3058" max="3295" width="11.42578125" hidden="1"/>
    <col min="3296" max="3296" width="6.28515625" hidden="1"/>
    <col min="3297" max="3297" width="8.7109375" hidden="1"/>
    <col min="3298" max="3298" width="12.5703125" hidden="1"/>
    <col min="3299" max="3299" width="4.140625" hidden="1"/>
    <col min="3300" max="3301" width="4.7109375" hidden="1"/>
    <col min="3302" max="3302" width="5.28515625" hidden="1"/>
    <col min="3303" max="3303" width="5.5703125" hidden="1"/>
    <col min="3304" max="3304" width="1.5703125" hidden="1"/>
    <col min="3305" max="3305" width="12.5703125" hidden="1"/>
    <col min="3306" max="3306" width="5.140625" hidden="1"/>
    <col min="3307" max="3307" width="5" hidden="1"/>
    <col min="3308" max="3308" width="8.5703125" hidden="1"/>
    <col min="3309" max="3309" width="2.28515625" hidden="1"/>
    <col min="3310" max="3312" width="5" hidden="1"/>
    <col min="3313" max="3313" width="5.5703125" hidden="1"/>
    <col min="3314" max="3551" width="11.42578125" hidden="1"/>
    <col min="3552" max="3552" width="6.28515625" hidden="1"/>
    <col min="3553" max="3553" width="8.7109375" hidden="1"/>
    <col min="3554" max="3554" width="12.5703125" hidden="1"/>
    <col min="3555" max="3555" width="4.140625" hidden="1"/>
    <col min="3556" max="3557" width="4.7109375" hidden="1"/>
    <col min="3558" max="3558" width="5.28515625" hidden="1"/>
    <col min="3559" max="3559" width="5.5703125" hidden="1"/>
    <col min="3560" max="3560" width="1.5703125" hidden="1"/>
    <col min="3561" max="3561" width="12.5703125" hidden="1"/>
    <col min="3562" max="3562" width="5.140625" hidden="1"/>
    <col min="3563" max="3563" width="5" hidden="1"/>
    <col min="3564" max="3564" width="8.5703125" hidden="1"/>
    <col min="3565" max="3565" width="2.28515625" hidden="1"/>
    <col min="3566" max="3568" width="5" hidden="1"/>
    <col min="3569" max="3569" width="5.5703125" hidden="1"/>
    <col min="3570" max="3807" width="11.42578125" hidden="1"/>
    <col min="3808" max="3808" width="6.28515625" hidden="1"/>
    <col min="3809" max="3809" width="8.7109375" hidden="1"/>
    <col min="3810" max="3810" width="12.5703125" hidden="1"/>
    <col min="3811" max="3811" width="4.140625" hidden="1"/>
    <col min="3812" max="3813" width="4.7109375" hidden="1"/>
    <col min="3814" max="3814" width="5.28515625" hidden="1"/>
    <col min="3815" max="3815" width="5.5703125" hidden="1"/>
    <col min="3816" max="3816" width="1.5703125" hidden="1"/>
    <col min="3817" max="3817" width="12.5703125" hidden="1"/>
    <col min="3818" max="3818" width="5.140625" hidden="1"/>
    <col min="3819" max="3819" width="5" hidden="1"/>
    <col min="3820" max="3820" width="8.5703125" hidden="1"/>
    <col min="3821" max="3821" width="2.28515625" hidden="1"/>
    <col min="3822" max="3824" width="5" hidden="1"/>
    <col min="3825" max="3825" width="5.5703125" hidden="1"/>
    <col min="3826" max="4063" width="11.42578125" hidden="1"/>
    <col min="4064" max="4064" width="6.28515625" hidden="1"/>
    <col min="4065" max="4065" width="8.7109375" hidden="1"/>
    <col min="4066" max="4066" width="12.5703125" hidden="1"/>
    <col min="4067" max="4067" width="4.140625" hidden="1"/>
    <col min="4068" max="4069" width="4.7109375" hidden="1"/>
    <col min="4070" max="4070" width="5.28515625" hidden="1"/>
    <col min="4071" max="4071" width="5.5703125" hidden="1"/>
    <col min="4072" max="4072" width="1.5703125" hidden="1"/>
    <col min="4073" max="4073" width="12.5703125" hidden="1"/>
    <col min="4074" max="4074" width="5.140625" hidden="1"/>
    <col min="4075" max="4075" width="5" hidden="1"/>
    <col min="4076" max="4076" width="8.5703125" hidden="1"/>
    <col min="4077" max="4077" width="2.28515625" hidden="1"/>
    <col min="4078" max="4080" width="5" hidden="1"/>
    <col min="4081" max="4081" width="5.5703125" hidden="1"/>
    <col min="4082" max="4319" width="11.42578125" hidden="1"/>
    <col min="4320" max="4320" width="6.28515625" hidden="1"/>
    <col min="4321" max="4321" width="8.7109375" hidden="1"/>
    <col min="4322" max="4322" width="12.5703125" hidden="1"/>
    <col min="4323" max="4323" width="4.140625" hidden="1"/>
    <col min="4324" max="4325" width="4.7109375" hidden="1"/>
    <col min="4326" max="4326" width="5.28515625" hidden="1"/>
    <col min="4327" max="4327" width="5.5703125" hidden="1"/>
    <col min="4328" max="4328" width="1.5703125" hidden="1"/>
    <col min="4329" max="4329" width="12.5703125" hidden="1"/>
    <col min="4330" max="4330" width="5.140625" hidden="1"/>
    <col min="4331" max="4331" width="5" hidden="1"/>
    <col min="4332" max="4332" width="8.5703125" hidden="1"/>
    <col min="4333" max="4333" width="2.28515625" hidden="1"/>
    <col min="4334" max="4336" width="5" hidden="1"/>
    <col min="4337" max="4337" width="5.5703125" hidden="1"/>
    <col min="4338" max="4575" width="11.42578125" hidden="1"/>
    <col min="4576" max="4576" width="6.28515625" hidden="1"/>
    <col min="4577" max="4577" width="8.7109375" hidden="1"/>
    <col min="4578" max="4578" width="12.5703125" hidden="1"/>
    <col min="4579" max="4579" width="4.140625" hidden="1"/>
    <col min="4580" max="4581" width="4.7109375" hidden="1"/>
    <col min="4582" max="4582" width="5.28515625" hidden="1"/>
    <col min="4583" max="4583" width="5.5703125" hidden="1"/>
    <col min="4584" max="4584" width="1.5703125" hidden="1"/>
    <col min="4585" max="4585" width="12.5703125" hidden="1"/>
    <col min="4586" max="4586" width="5.140625" hidden="1"/>
    <col min="4587" max="4587" width="5" hidden="1"/>
    <col min="4588" max="4588" width="8.5703125" hidden="1"/>
    <col min="4589" max="4589" width="2.28515625" hidden="1"/>
    <col min="4590" max="4592" width="5" hidden="1"/>
    <col min="4593" max="4593" width="5.5703125" hidden="1"/>
    <col min="4594" max="4831" width="11.42578125" hidden="1"/>
    <col min="4832" max="4832" width="6.28515625" hidden="1"/>
    <col min="4833" max="4833" width="8.7109375" hidden="1"/>
    <col min="4834" max="4834" width="12.5703125" hidden="1"/>
    <col min="4835" max="4835" width="4.140625" hidden="1"/>
    <col min="4836" max="4837" width="4.7109375" hidden="1"/>
    <col min="4838" max="4838" width="5.28515625" hidden="1"/>
    <col min="4839" max="4839" width="5.5703125" hidden="1"/>
    <col min="4840" max="4840" width="1.5703125" hidden="1"/>
    <col min="4841" max="4841" width="12.5703125" hidden="1"/>
    <col min="4842" max="4842" width="5.140625" hidden="1"/>
    <col min="4843" max="4843" width="5" hidden="1"/>
    <col min="4844" max="4844" width="8.5703125" hidden="1"/>
    <col min="4845" max="4845" width="2.28515625" hidden="1"/>
    <col min="4846" max="4848" width="5" hidden="1"/>
    <col min="4849" max="4849" width="5.5703125" hidden="1"/>
    <col min="4850" max="5087" width="11.42578125" hidden="1"/>
    <col min="5088" max="5088" width="6.28515625" hidden="1"/>
    <col min="5089" max="5089" width="8.7109375" hidden="1"/>
    <col min="5090" max="5090" width="12.5703125" hidden="1"/>
    <col min="5091" max="5091" width="4.140625" hidden="1"/>
    <col min="5092" max="5093" width="4.7109375" hidden="1"/>
    <col min="5094" max="5094" width="5.28515625" hidden="1"/>
    <col min="5095" max="5095" width="5.5703125" hidden="1"/>
    <col min="5096" max="5096" width="1.5703125" hidden="1"/>
    <col min="5097" max="5097" width="12.5703125" hidden="1"/>
    <col min="5098" max="5098" width="5.140625" hidden="1"/>
    <col min="5099" max="5099" width="5" hidden="1"/>
    <col min="5100" max="5100" width="8.5703125" hidden="1"/>
    <col min="5101" max="5101" width="2.28515625" hidden="1"/>
    <col min="5102" max="5104" width="5" hidden="1"/>
    <col min="5105" max="5105" width="5.5703125" hidden="1"/>
    <col min="5106" max="5343" width="11.42578125" hidden="1"/>
    <col min="5344" max="5344" width="6.28515625" hidden="1"/>
    <col min="5345" max="5345" width="8.7109375" hidden="1"/>
    <col min="5346" max="5346" width="12.5703125" hidden="1"/>
    <col min="5347" max="5347" width="4.140625" hidden="1"/>
    <col min="5348" max="5349" width="4.7109375" hidden="1"/>
    <col min="5350" max="5350" width="5.28515625" hidden="1"/>
    <col min="5351" max="5351" width="5.5703125" hidden="1"/>
    <col min="5352" max="5352" width="1.5703125" hidden="1"/>
    <col min="5353" max="5353" width="12.5703125" hidden="1"/>
    <col min="5354" max="5354" width="5.140625" hidden="1"/>
    <col min="5355" max="5355" width="5" hidden="1"/>
    <col min="5356" max="5356" width="8.5703125" hidden="1"/>
    <col min="5357" max="5357" width="2.28515625" hidden="1"/>
    <col min="5358" max="5360" width="5" hidden="1"/>
    <col min="5361" max="5361" width="5.5703125" hidden="1"/>
    <col min="5362" max="5599" width="11.42578125" hidden="1"/>
    <col min="5600" max="5600" width="6.28515625" hidden="1"/>
    <col min="5601" max="5601" width="8.7109375" hidden="1"/>
    <col min="5602" max="5602" width="12.5703125" hidden="1"/>
    <col min="5603" max="5603" width="4.140625" hidden="1"/>
    <col min="5604" max="5605" width="4.7109375" hidden="1"/>
    <col min="5606" max="5606" width="5.28515625" hidden="1"/>
    <col min="5607" max="5607" width="5.5703125" hidden="1"/>
    <col min="5608" max="5608" width="1.5703125" hidden="1"/>
    <col min="5609" max="5609" width="12.5703125" hidden="1"/>
    <col min="5610" max="5610" width="5.140625" hidden="1"/>
    <col min="5611" max="5611" width="5" hidden="1"/>
    <col min="5612" max="5612" width="8.5703125" hidden="1"/>
    <col min="5613" max="5613" width="2.28515625" hidden="1"/>
    <col min="5614" max="5616" width="5" hidden="1"/>
    <col min="5617" max="5617" width="5.5703125" hidden="1"/>
    <col min="5618" max="5855" width="11.42578125" hidden="1"/>
    <col min="5856" max="5856" width="6.28515625" hidden="1"/>
    <col min="5857" max="5857" width="8.7109375" hidden="1"/>
    <col min="5858" max="5858" width="12.5703125" hidden="1"/>
    <col min="5859" max="5859" width="4.140625" hidden="1"/>
    <col min="5860" max="5861" width="4.7109375" hidden="1"/>
    <col min="5862" max="5862" width="5.28515625" hidden="1"/>
    <col min="5863" max="5863" width="5.5703125" hidden="1"/>
    <col min="5864" max="5864" width="1.5703125" hidden="1"/>
    <col min="5865" max="5865" width="12.5703125" hidden="1"/>
    <col min="5866" max="5866" width="5.140625" hidden="1"/>
    <col min="5867" max="5867" width="5" hidden="1"/>
    <col min="5868" max="5868" width="8.5703125" hidden="1"/>
    <col min="5869" max="5869" width="2.28515625" hidden="1"/>
    <col min="5870" max="5872" width="5" hidden="1"/>
    <col min="5873" max="5873" width="5.5703125" hidden="1"/>
    <col min="5874" max="6111" width="11.42578125" hidden="1"/>
    <col min="6112" max="6112" width="6.28515625" hidden="1"/>
    <col min="6113" max="6113" width="8.7109375" hidden="1"/>
    <col min="6114" max="6114" width="12.5703125" hidden="1"/>
    <col min="6115" max="6115" width="4.140625" hidden="1"/>
    <col min="6116" max="6117" width="4.7109375" hidden="1"/>
    <col min="6118" max="6118" width="5.28515625" hidden="1"/>
    <col min="6119" max="6119" width="5.5703125" hidden="1"/>
    <col min="6120" max="6120" width="1.5703125" hidden="1"/>
    <col min="6121" max="6121" width="12.5703125" hidden="1"/>
    <col min="6122" max="6122" width="5.140625" hidden="1"/>
    <col min="6123" max="6123" width="5" hidden="1"/>
    <col min="6124" max="6124" width="8.5703125" hidden="1"/>
    <col min="6125" max="6125" width="2.28515625" hidden="1"/>
    <col min="6126" max="6128" width="5" hidden="1"/>
    <col min="6129" max="6129" width="5.5703125" hidden="1"/>
    <col min="6130" max="6367" width="11.42578125" hidden="1"/>
    <col min="6368" max="6368" width="6.28515625" hidden="1"/>
    <col min="6369" max="6369" width="8.7109375" hidden="1"/>
    <col min="6370" max="6370" width="12.5703125" hidden="1"/>
    <col min="6371" max="6371" width="4.140625" hidden="1"/>
    <col min="6372" max="6373" width="4.7109375" hidden="1"/>
    <col min="6374" max="6374" width="5.28515625" hidden="1"/>
    <col min="6375" max="6375" width="5.5703125" hidden="1"/>
    <col min="6376" max="6376" width="1.5703125" hidden="1"/>
    <col min="6377" max="6377" width="12.5703125" hidden="1"/>
    <col min="6378" max="6378" width="5.140625" hidden="1"/>
    <col min="6379" max="6379" width="5" hidden="1"/>
    <col min="6380" max="6380" width="8.5703125" hidden="1"/>
    <col min="6381" max="6381" width="2.28515625" hidden="1"/>
    <col min="6382" max="6384" width="5" hidden="1"/>
    <col min="6385" max="6385" width="5.5703125" hidden="1"/>
    <col min="6386" max="6623" width="11.42578125" hidden="1"/>
    <col min="6624" max="6624" width="6.28515625" hidden="1"/>
    <col min="6625" max="6625" width="8.7109375" hidden="1"/>
    <col min="6626" max="6626" width="12.5703125" hidden="1"/>
    <col min="6627" max="6627" width="4.140625" hidden="1"/>
    <col min="6628" max="6629" width="4.7109375" hidden="1"/>
    <col min="6630" max="6630" width="5.28515625" hidden="1"/>
    <col min="6631" max="6631" width="5.5703125" hidden="1"/>
    <col min="6632" max="6632" width="1.5703125" hidden="1"/>
    <col min="6633" max="6633" width="12.5703125" hidden="1"/>
    <col min="6634" max="6634" width="5.140625" hidden="1"/>
    <col min="6635" max="6635" width="5" hidden="1"/>
    <col min="6636" max="6636" width="8.5703125" hidden="1"/>
    <col min="6637" max="6637" width="2.28515625" hidden="1"/>
    <col min="6638" max="6640" width="5" hidden="1"/>
    <col min="6641" max="6641" width="5.5703125" hidden="1"/>
    <col min="6642" max="6879" width="11.42578125" hidden="1"/>
    <col min="6880" max="6880" width="6.28515625" hidden="1"/>
    <col min="6881" max="6881" width="8.7109375" hidden="1"/>
    <col min="6882" max="6882" width="12.5703125" hidden="1"/>
    <col min="6883" max="6883" width="4.140625" hidden="1"/>
    <col min="6884" max="6885" width="4.7109375" hidden="1"/>
    <col min="6886" max="6886" width="5.28515625" hidden="1"/>
    <col min="6887" max="6887" width="5.5703125" hidden="1"/>
    <col min="6888" max="6888" width="1.5703125" hidden="1"/>
    <col min="6889" max="6889" width="12.5703125" hidden="1"/>
    <col min="6890" max="6890" width="5.140625" hidden="1"/>
    <col min="6891" max="6891" width="5" hidden="1"/>
    <col min="6892" max="6892" width="8.5703125" hidden="1"/>
    <col min="6893" max="6893" width="2.28515625" hidden="1"/>
    <col min="6894" max="6896" width="5" hidden="1"/>
    <col min="6897" max="6897" width="5.5703125" hidden="1"/>
    <col min="6898" max="7135" width="11.42578125" hidden="1"/>
    <col min="7136" max="7136" width="6.28515625" hidden="1"/>
    <col min="7137" max="7137" width="8.7109375" hidden="1"/>
    <col min="7138" max="7138" width="12.5703125" hidden="1"/>
    <col min="7139" max="7139" width="4.140625" hidden="1"/>
    <col min="7140" max="7141" width="4.7109375" hidden="1"/>
    <col min="7142" max="7142" width="5.28515625" hidden="1"/>
    <col min="7143" max="7143" width="5.5703125" hidden="1"/>
    <col min="7144" max="7144" width="1.5703125" hidden="1"/>
    <col min="7145" max="7145" width="12.5703125" hidden="1"/>
    <col min="7146" max="7146" width="5.140625" hidden="1"/>
    <col min="7147" max="7147" width="5" hidden="1"/>
    <col min="7148" max="7148" width="8.5703125" hidden="1"/>
    <col min="7149" max="7149" width="2.28515625" hidden="1"/>
    <col min="7150" max="7152" width="5" hidden="1"/>
    <col min="7153" max="7153" width="5.5703125" hidden="1"/>
    <col min="7154" max="7391" width="11.42578125" hidden="1"/>
    <col min="7392" max="7392" width="6.28515625" hidden="1"/>
    <col min="7393" max="7393" width="8.7109375" hidden="1"/>
    <col min="7394" max="7394" width="12.5703125" hidden="1"/>
    <col min="7395" max="7395" width="4.140625" hidden="1"/>
    <col min="7396" max="7397" width="4.7109375" hidden="1"/>
    <col min="7398" max="7398" width="5.28515625" hidden="1"/>
    <col min="7399" max="7399" width="5.5703125" hidden="1"/>
    <col min="7400" max="7400" width="1.5703125" hidden="1"/>
    <col min="7401" max="7401" width="12.5703125" hidden="1"/>
    <col min="7402" max="7402" width="5.140625" hidden="1"/>
    <col min="7403" max="7403" width="5" hidden="1"/>
    <col min="7404" max="7404" width="8.5703125" hidden="1"/>
    <col min="7405" max="7405" width="2.28515625" hidden="1"/>
    <col min="7406" max="7408" width="5" hidden="1"/>
    <col min="7409" max="7409" width="5.5703125" hidden="1"/>
    <col min="7410" max="7647" width="11.42578125" hidden="1"/>
    <col min="7648" max="7648" width="6.28515625" hidden="1"/>
    <col min="7649" max="7649" width="8.7109375" hidden="1"/>
    <col min="7650" max="7650" width="12.5703125" hidden="1"/>
    <col min="7651" max="7651" width="4.140625" hidden="1"/>
    <col min="7652" max="7653" width="4.7109375" hidden="1"/>
    <col min="7654" max="7654" width="5.28515625" hidden="1"/>
    <col min="7655" max="7655" width="5.5703125" hidden="1"/>
    <col min="7656" max="7656" width="1.5703125" hidden="1"/>
    <col min="7657" max="7657" width="12.5703125" hidden="1"/>
    <col min="7658" max="7658" width="5.140625" hidden="1"/>
    <col min="7659" max="7659" width="5" hidden="1"/>
    <col min="7660" max="7660" width="8.5703125" hidden="1"/>
    <col min="7661" max="7661" width="2.28515625" hidden="1"/>
    <col min="7662" max="7664" width="5" hidden="1"/>
    <col min="7665" max="7665" width="5.5703125" hidden="1"/>
    <col min="7666" max="7903" width="11.42578125" hidden="1"/>
    <col min="7904" max="7904" width="6.28515625" hidden="1"/>
    <col min="7905" max="7905" width="8.7109375" hidden="1"/>
    <col min="7906" max="7906" width="12.5703125" hidden="1"/>
    <col min="7907" max="7907" width="4.140625" hidden="1"/>
    <col min="7908" max="7909" width="4.7109375" hidden="1"/>
    <col min="7910" max="7910" width="5.28515625" hidden="1"/>
    <col min="7911" max="7911" width="5.5703125" hidden="1"/>
    <col min="7912" max="7912" width="1.5703125" hidden="1"/>
    <col min="7913" max="7913" width="12.5703125" hidden="1"/>
    <col min="7914" max="7914" width="5.140625" hidden="1"/>
    <col min="7915" max="7915" width="5" hidden="1"/>
    <col min="7916" max="7916" width="8.5703125" hidden="1"/>
    <col min="7917" max="7917" width="2.28515625" hidden="1"/>
    <col min="7918" max="7920" width="5" hidden="1"/>
    <col min="7921" max="7921" width="5.5703125" hidden="1"/>
    <col min="7922" max="8159" width="11.42578125" hidden="1"/>
    <col min="8160" max="8160" width="6.28515625" hidden="1"/>
    <col min="8161" max="8161" width="8.7109375" hidden="1"/>
    <col min="8162" max="8162" width="12.5703125" hidden="1"/>
    <col min="8163" max="8163" width="4.140625" hidden="1"/>
    <col min="8164" max="8165" width="4.7109375" hidden="1"/>
    <col min="8166" max="8166" width="5.28515625" hidden="1"/>
    <col min="8167" max="8167" width="5.5703125" hidden="1"/>
    <col min="8168" max="8168" width="1.5703125" hidden="1"/>
    <col min="8169" max="8169" width="12.5703125" hidden="1"/>
    <col min="8170" max="8170" width="5.140625" hidden="1"/>
    <col min="8171" max="8171" width="5" hidden="1"/>
    <col min="8172" max="8172" width="8.5703125" hidden="1"/>
    <col min="8173" max="8173" width="2.28515625" hidden="1"/>
    <col min="8174" max="8176" width="5" hidden="1"/>
    <col min="8177" max="8177" width="5.5703125" hidden="1"/>
    <col min="8178" max="8415" width="11.42578125" hidden="1"/>
    <col min="8416" max="8416" width="6.28515625" hidden="1"/>
    <col min="8417" max="8417" width="8.7109375" hidden="1"/>
    <col min="8418" max="8418" width="12.5703125" hidden="1"/>
    <col min="8419" max="8419" width="4.140625" hidden="1"/>
    <col min="8420" max="8421" width="4.7109375" hidden="1"/>
    <col min="8422" max="8422" width="5.28515625" hidden="1"/>
    <col min="8423" max="8423" width="5.5703125" hidden="1"/>
    <col min="8424" max="8424" width="1.5703125" hidden="1"/>
    <col min="8425" max="8425" width="12.5703125" hidden="1"/>
    <col min="8426" max="8426" width="5.140625" hidden="1"/>
    <col min="8427" max="8427" width="5" hidden="1"/>
    <col min="8428" max="8428" width="8.5703125" hidden="1"/>
    <col min="8429" max="8429" width="2.28515625" hidden="1"/>
    <col min="8430" max="8432" width="5" hidden="1"/>
    <col min="8433" max="8433" width="5.5703125" hidden="1"/>
    <col min="8434" max="8671" width="11.42578125" hidden="1"/>
    <col min="8672" max="8672" width="6.28515625" hidden="1"/>
    <col min="8673" max="8673" width="8.7109375" hidden="1"/>
    <col min="8674" max="8674" width="12.5703125" hidden="1"/>
    <col min="8675" max="8675" width="4.140625" hidden="1"/>
    <col min="8676" max="8677" width="4.7109375" hidden="1"/>
    <col min="8678" max="8678" width="5.28515625" hidden="1"/>
    <col min="8679" max="8679" width="5.5703125" hidden="1"/>
    <col min="8680" max="8680" width="1.5703125" hidden="1"/>
    <col min="8681" max="8681" width="12.5703125" hidden="1"/>
    <col min="8682" max="8682" width="5.140625" hidden="1"/>
    <col min="8683" max="8683" width="5" hidden="1"/>
    <col min="8684" max="8684" width="8.5703125" hidden="1"/>
    <col min="8685" max="8685" width="2.28515625" hidden="1"/>
    <col min="8686" max="8688" width="5" hidden="1"/>
    <col min="8689" max="8689" width="5.5703125" hidden="1"/>
    <col min="8690" max="8927" width="11.42578125" hidden="1"/>
    <col min="8928" max="8928" width="6.28515625" hidden="1"/>
    <col min="8929" max="8929" width="8.7109375" hidden="1"/>
    <col min="8930" max="8930" width="12.5703125" hidden="1"/>
    <col min="8931" max="8931" width="4.140625" hidden="1"/>
    <col min="8932" max="8933" width="4.7109375" hidden="1"/>
    <col min="8934" max="8934" width="5.28515625" hidden="1"/>
    <col min="8935" max="8935" width="5.5703125" hidden="1"/>
    <col min="8936" max="8936" width="1.5703125" hidden="1"/>
    <col min="8937" max="8937" width="12.5703125" hidden="1"/>
    <col min="8938" max="8938" width="5.140625" hidden="1"/>
    <col min="8939" max="8939" width="5" hidden="1"/>
    <col min="8940" max="8940" width="8.5703125" hidden="1"/>
    <col min="8941" max="8941" width="2.28515625" hidden="1"/>
    <col min="8942" max="8944" width="5" hidden="1"/>
    <col min="8945" max="8945" width="5.5703125" hidden="1"/>
    <col min="8946" max="9183" width="11.42578125" hidden="1"/>
    <col min="9184" max="9184" width="6.28515625" hidden="1"/>
    <col min="9185" max="9185" width="8.7109375" hidden="1"/>
    <col min="9186" max="9186" width="12.5703125" hidden="1"/>
    <col min="9187" max="9187" width="4.140625" hidden="1"/>
    <col min="9188" max="9189" width="4.7109375" hidden="1"/>
    <col min="9190" max="9190" width="5.28515625" hidden="1"/>
    <col min="9191" max="9191" width="5.5703125" hidden="1"/>
    <col min="9192" max="9192" width="1.5703125" hidden="1"/>
    <col min="9193" max="9193" width="12.5703125" hidden="1"/>
    <col min="9194" max="9194" width="5.140625" hidden="1"/>
    <col min="9195" max="9195" width="5" hidden="1"/>
    <col min="9196" max="9196" width="8.5703125" hidden="1"/>
    <col min="9197" max="9197" width="2.28515625" hidden="1"/>
    <col min="9198" max="9200" width="5" hidden="1"/>
    <col min="9201" max="9201" width="5.5703125" hidden="1"/>
    <col min="9202" max="9439" width="11.42578125" hidden="1"/>
    <col min="9440" max="9440" width="6.28515625" hidden="1"/>
    <col min="9441" max="9441" width="8.7109375" hidden="1"/>
    <col min="9442" max="9442" width="12.5703125" hidden="1"/>
    <col min="9443" max="9443" width="4.140625" hidden="1"/>
    <col min="9444" max="9445" width="4.7109375" hidden="1"/>
    <col min="9446" max="9446" width="5.28515625" hidden="1"/>
    <col min="9447" max="9447" width="5.5703125" hidden="1"/>
    <col min="9448" max="9448" width="1.5703125" hidden="1"/>
    <col min="9449" max="9449" width="12.5703125" hidden="1"/>
    <col min="9450" max="9450" width="5.140625" hidden="1"/>
    <col min="9451" max="9451" width="5" hidden="1"/>
    <col min="9452" max="9452" width="8.5703125" hidden="1"/>
    <col min="9453" max="9453" width="2.28515625" hidden="1"/>
    <col min="9454" max="9456" width="5" hidden="1"/>
    <col min="9457" max="9457" width="5.5703125" hidden="1"/>
    <col min="9458" max="9695" width="11.42578125" hidden="1"/>
    <col min="9696" max="9696" width="6.28515625" hidden="1"/>
    <col min="9697" max="9697" width="8.7109375" hidden="1"/>
    <col min="9698" max="9698" width="12.5703125" hidden="1"/>
    <col min="9699" max="9699" width="4.140625" hidden="1"/>
    <col min="9700" max="9701" width="4.7109375" hidden="1"/>
    <col min="9702" max="9702" width="5.28515625" hidden="1"/>
    <col min="9703" max="9703" width="5.5703125" hidden="1"/>
    <col min="9704" max="9704" width="1.5703125" hidden="1"/>
    <col min="9705" max="9705" width="12.5703125" hidden="1"/>
    <col min="9706" max="9706" width="5.140625" hidden="1"/>
    <col min="9707" max="9707" width="5" hidden="1"/>
    <col min="9708" max="9708" width="8.5703125" hidden="1"/>
    <col min="9709" max="9709" width="2.28515625" hidden="1"/>
    <col min="9710" max="9712" width="5" hidden="1"/>
    <col min="9713" max="9713" width="5.5703125" hidden="1"/>
    <col min="9714" max="9951" width="11.42578125" hidden="1"/>
    <col min="9952" max="9952" width="6.28515625" hidden="1"/>
    <col min="9953" max="9953" width="8.7109375" hidden="1"/>
    <col min="9954" max="9954" width="12.5703125" hidden="1"/>
    <col min="9955" max="9955" width="4.140625" hidden="1"/>
    <col min="9956" max="9957" width="4.7109375" hidden="1"/>
    <col min="9958" max="9958" width="5.28515625" hidden="1"/>
    <col min="9959" max="9959" width="5.5703125" hidden="1"/>
    <col min="9960" max="9960" width="1.5703125" hidden="1"/>
    <col min="9961" max="9961" width="12.5703125" hidden="1"/>
    <col min="9962" max="9962" width="5.140625" hidden="1"/>
    <col min="9963" max="9963" width="5" hidden="1"/>
    <col min="9964" max="9964" width="8.5703125" hidden="1"/>
    <col min="9965" max="9965" width="2.28515625" hidden="1"/>
    <col min="9966" max="9968" width="5" hidden="1"/>
    <col min="9969" max="9969" width="5.5703125" hidden="1"/>
    <col min="9970" max="10207" width="11.42578125" hidden="1"/>
    <col min="10208" max="10208" width="6.28515625" hidden="1"/>
    <col min="10209" max="10209" width="8.7109375" hidden="1"/>
    <col min="10210" max="10210" width="12.5703125" hidden="1"/>
    <col min="10211" max="10211" width="4.140625" hidden="1"/>
    <col min="10212" max="10213" width="4.7109375" hidden="1"/>
    <col min="10214" max="10214" width="5.28515625" hidden="1"/>
    <col min="10215" max="10215" width="5.5703125" hidden="1"/>
    <col min="10216" max="10216" width="1.5703125" hidden="1"/>
    <col min="10217" max="10217" width="12.5703125" hidden="1"/>
    <col min="10218" max="10218" width="5.140625" hidden="1"/>
    <col min="10219" max="10219" width="5" hidden="1"/>
    <col min="10220" max="10220" width="8.5703125" hidden="1"/>
    <col min="10221" max="10221" width="2.28515625" hidden="1"/>
    <col min="10222" max="10224" width="5" hidden="1"/>
    <col min="10225" max="10225" width="5.5703125" hidden="1"/>
    <col min="10226" max="10463" width="11.42578125" hidden="1"/>
    <col min="10464" max="10464" width="6.28515625" hidden="1"/>
    <col min="10465" max="10465" width="8.7109375" hidden="1"/>
    <col min="10466" max="10466" width="12.5703125" hidden="1"/>
    <col min="10467" max="10467" width="4.140625" hidden="1"/>
    <col min="10468" max="10469" width="4.7109375" hidden="1"/>
    <col min="10470" max="10470" width="5.28515625" hidden="1"/>
    <col min="10471" max="10471" width="5.5703125" hidden="1"/>
    <col min="10472" max="10472" width="1.5703125" hidden="1"/>
    <col min="10473" max="10473" width="12.5703125" hidden="1"/>
    <col min="10474" max="10474" width="5.140625" hidden="1"/>
    <col min="10475" max="10475" width="5" hidden="1"/>
    <col min="10476" max="10476" width="8.5703125" hidden="1"/>
    <col min="10477" max="10477" width="2.28515625" hidden="1"/>
    <col min="10478" max="10480" width="5" hidden="1"/>
    <col min="10481" max="10481" width="5.5703125" hidden="1"/>
    <col min="10482" max="10719" width="11.42578125" hidden="1"/>
    <col min="10720" max="10720" width="6.28515625" hidden="1"/>
    <col min="10721" max="10721" width="8.7109375" hidden="1"/>
    <col min="10722" max="10722" width="12.5703125" hidden="1"/>
    <col min="10723" max="10723" width="4.140625" hidden="1"/>
    <col min="10724" max="10725" width="4.7109375" hidden="1"/>
    <col min="10726" max="10726" width="5.28515625" hidden="1"/>
    <col min="10727" max="10727" width="5.5703125" hidden="1"/>
    <col min="10728" max="10728" width="1.5703125" hidden="1"/>
    <col min="10729" max="10729" width="12.5703125" hidden="1"/>
    <col min="10730" max="10730" width="5.140625" hidden="1"/>
    <col min="10731" max="10731" width="5" hidden="1"/>
    <col min="10732" max="10732" width="8.5703125" hidden="1"/>
    <col min="10733" max="10733" width="2.28515625" hidden="1"/>
    <col min="10734" max="10736" width="5" hidden="1"/>
    <col min="10737" max="10737" width="5.5703125" hidden="1"/>
    <col min="10738" max="10975" width="11.42578125" hidden="1"/>
    <col min="10976" max="10976" width="6.28515625" hidden="1"/>
    <col min="10977" max="10977" width="8.7109375" hidden="1"/>
    <col min="10978" max="10978" width="12.5703125" hidden="1"/>
    <col min="10979" max="10979" width="4.140625" hidden="1"/>
    <col min="10980" max="10981" width="4.7109375" hidden="1"/>
    <col min="10982" max="10982" width="5.28515625" hidden="1"/>
    <col min="10983" max="10983" width="5.5703125" hidden="1"/>
    <col min="10984" max="10984" width="1.5703125" hidden="1"/>
    <col min="10985" max="10985" width="12.5703125" hidden="1"/>
    <col min="10986" max="10986" width="5.140625" hidden="1"/>
    <col min="10987" max="10987" width="5" hidden="1"/>
    <col min="10988" max="10988" width="8.5703125" hidden="1"/>
    <col min="10989" max="10989" width="2.28515625" hidden="1"/>
    <col min="10990" max="10992" width="5" hidden="1"/>
    <col min="10993" max="10993" width="5.5703125" hidden="1"/>
    <col min="10994" max="11231" width="11.42578125" hidden="1"/>
    <col min="11232" max="11232" width="6.28515625" hidden="1"/>
    <col min="11233" max="11233" width="8.7109375" hidden="1"/>
    <col min="11234" max="11234" width="12.5703125" hidden="1"/>
    <col min="11235" max="11235" width="4.140625" hidden="1"/>
    <col min="11236" max="11237" width="4.7109375" hidden="1"/>
    <col min="11238" max="11238" width="5.28515625" hidden="1"/>
    <col min="11239" max="11239" width="5.5703125" hidden="1"/>
    <col min="11240" max="11240" width="1.5703125" hidden="1"/>
    <col min="11241" max="11241" width="12.5703125" hidden="1"/>
    <col min="11242" max="11242" width="5.140625" hidden="1"/>
    <col min="11243" max="11243" width="5" hidden="1"/>
    <col min="11244" max="11244" width="8.5703125" hidden="1"/>
    <col min="11245" max="11245" width="2.28515625" hidden="1"/>
    <col min="11246" max="11248" width="5" hidden="1"/>
    <col min="11249" max="11249" width="5.5703125" hidden="1"/>
    <col min="11250" max="11487" width="11.42578125" hidden="1"/>
    <col min="11488" max="11488" width="6.28515625" hidden="1"/>
    <col min="11489" max="11489" width="8.7109375" hidden="1"/>
    <col min="11490" max="11490" width="12.5703125" hidden="1"/>
    <col min="11491" max="11491" width="4.140625" hidden="1"/>
    <col min="11492" max="11493" width="4.7109375" hidden="1"/>
    <col min="11494" max="11494" width="5.28515625" hidden="1"/>
    <col min="11495" max="11495" width="5.5703125" hidden="1"/>
    <col min="11496" max="11496" width="1.5703125" hidden="1"/>
    <col min="11497" max="11497" width="12.5703125" hidden="1"/>
    <col min="11498" max="11498" width="5.140625" hidden="1"/>
    <col min="11499" max="11499" width="5" hidden="1"/>
    <col min="11500" max="11500" width="8.5703125" hidden="1"/>
    <col min="11501" max="11501" width="2.28515625" hidden="1"/>
    <col min="11502" max="11504" width="5" hidden="1"/>
    <col min="11505" max="11505" width="5.5703125" hidden="1"/>
    <col min="11506" max="11743" width="11.42578125" hidden="1"/>
    <col min="11744" max="11744" width="6.28515625" hidden="1"/>
    <col min="11745" max="11745" width="8.7109375" hidden="1"/>
    <col min="11746" max="11746" width="12.5703125" hidden="1"/>
    <col min="11747" max="11747" width="4.140625" hidden="1"/>
    <col min="11748" max="11749" width="4.7109375" hidden="1"/>
    <col min="11750" max="11750" width="5.28515625" hidden="1"/>
    <col min="11751" max="11751" width="5.5703125" hidden="1"/>
    <col min="11752" max="11752" width="1.5703125" hidden="1"/>
    <col min="11753" max="11753" width="12.5703125" hidden="1"/>
    <col min="11754" max="11754" width="5.140625" hidden="1"/>
    <col min="11755" max="11755" width="5" hidden="1"/>
    <col min="11756" max="11756" width="8.5703125" hidden="1"/>
    <col min="11757" max="11757" width="2.28515625" hidden="1"/>
    <col min="11758" max="11760" width="5" hidden="1"/>
    <col min="11761" max="11761" width="5.5703125" hidden="1"/>
    <col min="11762" max="11999" width="11.42578125" hidden="1"/>
    <col min="12000" max="12000" width="6.28515625" hidden="1"/>
    <col min="12001" max="12001" width="8.7109375" hidden="1"/>
    <col min="12002" max="12002" width="12.5703125" hidden="1"/>
    <col min="12003" max="12003" width="4.140625" hidden="1"/>
    <col min="12004" max="12005" width="4.7109375" hidden="1"/>
    <col min="12006" max="12006" width="5.28515625" hidden="1"/>
    <col min="12007" max="12007" width="5.5703125" hidden="1"/>
    <col min="12008" max="12008" width="1.5703125" hidden="1"/>
    <col min="12009" max="12009" width="12.5703125" hidden="1"/>
    <col min="12010" max="12010" width="5.140625" hidden="1"/>
    <col min="12011" max="12011" width="5" hidden="1"/>
    <col min="12012" max="12012" width="8.5703125" hidden="1"/>
    <col min="12013" max="12013" width="2.28515625" hidden="1"/>
    <col min="12014" max="12016" width="5" hidden="1"/>
    <col min="12017" max="12017" width="5.5703125" hidden="1"/>
    <col min="12018" max="12255" width="11.42578125" hidden="1"/>
    <col min="12256" max="12256" width="6.28515625" hidden="1"/>
    <col min="12257" max="12257" width="8.7109375" hidden="1"/>
    <col min="12258" max="12258" width="12.5703125" hidden="1"/>
    <col min="12259" max="12259" width="4.140625" hidden="1"/>
    <col min="12260" max="12261" width="4.7109375" hidden="1"/>
    <col min="12262" max="12262" width="5.28515625" hidden="1"/>
    <col min="12263" max="12263" width="5.5703125" hidden="1"/>
    <col min="12264" max="12264" width="1.5703125" hidden="1"/>
    <col min="12265" max="12265" width="12.5703125" hidden="1"/>
    <col min="12266" max="12266" width="5.140625" hidden="1"/>
    <col min="12267" max="12267" width="5" hidden="1"/>
    <col min="12268" max="12268" width="8.5703125" hidden="1"/>
    <col min="12269" max="12269" width="2.28515625" hidden="1"/>
    <col min="12270" max="12272" width="5" hidden="1"/>
    <col min="12273" max="12273" width="5.5703125" hidden="1"/>
    <col min="12274" max="12511" width="11.42578125" hidden="1"/>
    <col min="12512" max="12512" width="6.28515625" hidden="1"/>
    <col min="12513" max="12513" width="8.7109375" hidden="1"/>
    <col min="12514" max="12514" width="12.5703125" hidden="1"/>
    <col min="12515" max="12515" width="4.140625" hidden="1"/>
    <col min="12516" max="12517" width="4.7109375" hidden="1"/>
    <col min="12518" max="12518" width="5.28515625" hidden="1"/>
    <col min="12519" max="12519" width="5.5703125" hidden="1"/>
    <col min="12520" max="12520" width="1.5703125" hidden="1"/>
    <col min="12521" max="12521" width="12.5703125" hidden="1"/>
    <col min="12522" max="12522" width="5.140625" hidden="1"/>
    <col min="12523" max="12523" width="5" hidden="1"/>
    <col min="12524" max="12524" width="8.5703125" hidden="1"/>
    <col min="12525" max="12525" width="2.28515625" hidden="1"/>
    <col min="12526" max="12528" width="5" hidden="1"/>
    <col min="12529" max="12529" width="5.5703125" hidden="1"/>
    <col min="12530" max="12767" width="11.42578125" hidden="1"/>
    <col min="12768" max="12768" width="6.28515625" hidden="1"/>
    <col min="12769" max="12769" width="8.7109375" hidden="1"/>
    <col min="12770" max="12770" width="12.5703125" hidden="1"/>
    <col min="12771" max="12771" width="4.140625" hidden="1"/>
    <col min="12772" max="12773" width="4.7109375" hidden="1"/>
    <col min="12774" max="12774" width="5.28515625" hidden="1"/>
    <col min="12775" max="12775" width="5.5703125" hidden="1"/>
    <col min="12776" max="12776" width="1.5703125" hidden="1"/>
    <col min="12777" max="12777" width="12.5703125" hidden="1"/>
    <col min="12778" max="12778" width="5.140625" hidden="1"/>
    <col min="12779" max="12779" width="5" hidden="1"/>
    <col min="12780" max="12780" width="8.5703125" hidden="1"/>
    <col min="12781" max="12781" width="2.28515625" hidden="1"/>
    <col min="12782" max="12784" width="5" hidden="1"/>
    <col min="12785" max="12785" width="5.5703125" hidden="1"/>
    <col min="12786" max="13023" width="11.42578125" hidden="1"/>
    <col min="13024" max="13024" width="6.28515625" hidden="1"/>
    <col min="13025" max="13025" width="8.7109375" hidden="1"/>
    <col min="13026" max="13026" width="12.5703125" hidden="1"/>
    <col min="13027" max="13027" width="4.140625" hidden="1"/>
    <col min="13028" max="13029" width="4.7109375" hidden="1"/>
    <col min="13030" max="13030" width="5.28515625" hidden="1"/>
    <col min="13031" max="13031" width="5.5703125" hidden="1"/>
    <col min="13032" max="13032" width="1.5703125" hidden="1"/>
    <col min="13033" max="13033" width="12.5703125" hidden="1"/>
    <col min="13034" max="13034" width="5.140625" hidden="1"/>
    <col min="13035" max="13035" width="5" hidden="1"/>
    <col min="13036" max="13036" width="8.5703125" hidden="1"/>
    <col min="13037" max="13037" width="2.28515625" hidden="1"/>
    <col min="13038" max="13040" width="5" hidden="1"/>
    <col min="13041" max="13041" width="5.5703125" hidden="1"/>
    <col min="13042" max="13279" width="11.42578125" hidden="1"/>
    <col min="13280" max="13280" width="6.28515625" hidden="1"/>
    <col min="13281" max="13281" width="8.7109375" hidden="1"/>
    <col min="13282" max="13282" width="12.5703125" hidden="1"/>
    <col min="13283" max="13283" width="4.140625" hidden="1"/>
    <col min="13284" max="13285" width="4.7109375" hidden="1"/>
    <col min="13286" max="13286" width="5.28515625" hidden="1"/>
    <col min="13287" max="13287" width="5.5703125" hidden="1"/>
    <col min="13288" max="13288" width="1.5703125" hidden="1"/>
    <col min="13289" max="13289" width="12.5703125" hidden="1"/>
    <col min="13290" max="13290" width="5.140625" hidden="1"/>
    <col min="13291" max="13291" width="5" hidden="1"/>
    <col min="13292" max="13292" width="8.5703125" hidden="1"/>
    <col min="13293" max="13293" width="2.28515625" hidden="1"/>
    <col min="13294" max="13296" width="5" hidden="1"/>
    <col min="13297" max="13297" width="5.5703125" hidden="1"/>
    <col min="13298" max="13535" width="11.42578125" hidden="1"/>
    <col min="13536" max="13536" width="6.28515625" hidden="1"/>
    <col min="13537" max="13537" width="8.7109375" hidden="1"/>
    <col min="13538" max="13538" width="12.5703125" hidden="1"/>
    <col min="13539" max="13539" width="4.140625" hidden="1"/>
    <col min="13540" max="13541" width="4.7109375" hidden="1"/>
    <col min="13542" max="13542" width="5.28515625" hidden="1"/>
    <col min="13543" max="13543" width="5.5703125" hidden="1"/>
    <col min="13544" max="13544" width="1.5703125" hidden="1"/>
    <col min="13545" max="13545" width="12.5703125" hidden="1"/>
    <col min="13546" max="13546" width="5.140625" hidden="1"/>
    <col min="13547" max="13547" width="5" hidden="1"/>
    <col min="13548" max="13548" width="8.5703125" hidden="1"/>
    <col min="13549" max="13549" width="2.28515625" hidden="1"/>
    <col min="13550" max="13552" width="5" hidden="1"/>
    <col min="13553" max="13553" width="5.5703125" hidden="1"/>
    <col min="13554" max="13791" width="11.42578125" hidden="1"/>
    <col min="13792" max="13792" width="6.28515625" hidden="1"/>
    <col min="13793" max="13793" width="8.7109375" hidden="1"/>
    <col min="13794" max="13794" width="12.5703125" hidden="1"/>
    <col min="13795" max="13795" width="4.140625" hidden="1"/>
    <col min="13796" max="13797" width="4.7109375" hidden="1"/>
    <col min="13798" max="13798" width="5.28515625" hidden="1"/>
    <col min="13799" max="13799" width="5.5703125" hidden="1"/>
    <col min="13800" max="13800" width="1.5703125" hidden="1"/>
    <col min="13801" max="13801" width="12.5703125" hidden="1"/>
    <col min="13802" max="13802" width="5.140625" hidden="1"/>
    <col min="13803" max="13803" width="5" hidden="1"/>
    <col min="13804" max="13804" width="8.5703125" hidden="1"/>
    <col min="13805" max="13805" width="2.28515625" hidden="1"/>
    <col min="13806" max="13808" width="5" hidden="1"/>
    <col min="13809" max="13809" width="5.5703125" hidden="1"/>
    <col min="13810" max="14047" width="11.42578125" hidden="1"/>
    <col min="14048" max="14048" width="6.28515625" hidden="1"/>
    <col min="14049" max="14049" width="8.7109375" hidden="1"/>
    <col min="14050" max="14050" width="12.5703125" hidden="1"/>
    <col min="14051" max="14051" width="4.140625" hidden="1"/>
    <col min="14052" max="14053" width="4.7109375" hidden="1"/>
    <col min="14054" max="14054" width="5.28515625" hidden="1"/>
    <col min="14055" max="14055" width="5.5703125" hidden="1"/>
    <col min="14056" max="14056" width="1.5703125" hidden="1"/>
    <col min="14057" max="14057" width="12.5703125" hidden="1"/>
    <col min="14058" max="14058" width="5.140625" hidden="1"/>
    <col min="14059" max="14059" width="5" hidden="1"/>
    <col min="14060" max="14060" width="8.5703125" hidden="1"/>
    <col min="14061" max="14061" width="2.28515625" hidden="1"/>
    <col min="14062" max="14064" width="5" hidden="1"/>
    <col min="14065" max="14065" width="5.5703125" hidden="1"/>
    <col min="14066" max="14303" width="11.42578125" hidden="1"/>
    <col min="14304" max="14304" width="6.28515625" hidden="1"/>
    <col min="14305" max="14305" width="8.7109375" hidden="1"/>
    <col min="14306" max="14306" width="12.5703125" hidden="1"/>
    <col min="14307" max="14307" width="4.140625" hidden="1"/>
    <col min="14308" max="14309" width="4.7109375" hidden="1"/>
    <col min="14310" max="14310" width="5.28515625" hidden="1"/>
    <col min="14311" max="14311" width="5.5703125" hidden="1"/>
    <col min="14312" max="14312" width="1.5703125" hidden="1"/>
    <col min="14313" max="14313" width="12.5703125" hidden="1"/>
    <col min="14314" max="14314" width="5.140625" hidden="1"/>
    <col min="14315" max="14315" width="5" hidden="1"/>
    <col min="14316" max="14316" width="8.5703125" hidden="1"/>
    <col min="14317" max="14317" width="2.28515625" hidden="1"/>
    <col min="14318" max="14320" width="5" hidden="1"/>
    <col min="14321" max="14321" width="5.5703125" hidden="1"/>
    <col min="14322" max="14559" width="11.42578125" hidden="1"/>
    <col min="14560" max="14560" width="6.28515625" hidden="1"/>
    <col min="14561" max="14561" width="8.7109375" hidden="1"/>
    <col min="14562" max="14562" width="12.5703125" hidden="1"/>
    <col min="14563" max="14563" width="4.140625" hidden="1"/>
    <col min="14564" max="14565" width="4.7109375" hidden="1"/>
    <col min="14566" max="14566" width="5.28515625" hidden="1"/>
    <col min="14567" max="14567" width="5.5703125" hidden="1"/>
    <col min="14568" max="14568" width="1.5703125" hidden="1"/>
    <col min="14569" max="14569" width="12.5703125" hidden="1"/>
    <col min="14570" max="14570" width="5.140625" hidden="1"/>
    <col min="14571" max="14571" width="5" hidden="1"/>
    <col min="14572" max="14572" width="8.5703125" hidden="1"/>
    <col min="14573" max="14573" width="2.28515625" hidden="1"/>
    <col min="14574" max="14576" width="5" hidden="1"/>
    <col min="14577" max="14577" width="5.5703125" hidden="1"/>
    <col min="14578" max="14815" width="11.42578125" hidden="1"/>
    <col min="14816" max="14816" width="6.28515625" hidden="1"/>
    <col min="14817" max="14817" width="8.7109375" hidden="1"/>
    <col min="14818" max="14818" width="12.5703125" hidden="1"/>
    <col min="14819" max="14819" width="4.140625" hidden="1"/>
    <col min="14820" max="14821" width="4.7109375" hidden="1"/>
    <col min="14822" max="14822" width="5.28515625" hidden="1"/>
    <col min="14823" max="14823" width="5.5703125" hidden="1"/>
    <col min="14824" max="14824" width="1.5703125" hidden="1"/>
    <col min="14825" max="14825" width="12.5703125" hidden="1"/>
    <col min="14826" max="14826" width="5.140625" hidden="1"/>
    <col min="14827" max="14827" width="5" hidden="1"/>
    <col min="14828" max="14828" width="8.5703125" hidden="1"/>
    <col min="14829" max="14829" width="2.28515625" hidden="1"/>
    <col min="14830" max="14832" width="5" hidden="1"/>
    <col min="14833" max="14833" width="5.5703125" hidden="1"/>
    <col min="14834" max="15071" width="11.42578125" hidden="1"/>
    <col min="15072" max="15072" width="6.28515625" hidden="1"/>
    <col min="15073" max="15073" width="8.7109375" hidden="1"/>
    <col min="15074" max="15074" width="12.5703125" hidden="1"/>
    <col min="15075" max="15075" width="4.140625" hidden="1"/>
    <col min="15076" max="15077" width="4.7109375" hidden="1"/>
    <col min="15078" max="15078" width="5.28515625" hidden="1"/>
    <col min="15079" max="15079" width="5.5703125" hidden="1"/>
    <col min="15080" max="15080" width="1.5703125" hidden="1"/>
    <col min="15081" max="15081" width="12.5703125" hidden="1"/>
    <col min="15082" max="15082" width="5.140625" hidden="1"/>
    <col min="15083" max="15083" width="5" hidden="1"/>
    <col min="15084" max="15084" width="8.5703125" hidden="1"/>
    <col min="15085" max="15085" width="2.28515625" hidden="1"/>
    <col min="15086" max="15088" width="5" hidden="1"/>
    <col min="15089" max="15089" width="5.5703125" hidden="1"/>
    <col min="15090" max="15327" width="11.42578125" hidden="1"/>
    <col min="15328" max="15328" width="6.28515625" hidden="1"/>
    <col min="15329" max="15329" width="8.7109375" hidden="1"/>
    <col min="15330" max="15330" width="12.5703125" hidden="1"/>
    <col min="15331" max="15331" width="4.140625" hidden="1"/>
    <col min="15332" max="15333" width="4.7109375" hidden="1"/>
    <col min="15334" max="15334" width="5.28515625" hidden="1"/>
    <col min="15335" max="15335" width="5.5703125" hidden="1"/>
    <col min="15336" max="15336" width="1.5703125" hidden="1"/>
    <col min="15337" max="15337" width="12.5703125" hidden="1"/>
    <col min="15338" max="15338" width="5.140625" hidden="1"/>
    <col min="15339" max="15339" width="5" hidden="1"/>
    <col min="15340" max="15340" width="8.5703125" hidden="1"/>
    <col min="15341" max="15341" width="2.28515625" hidden="1"/>
    <col min="15342" max="15344" width="5" hidden="1"/>
    <col min="15345" max="15345" width="5.5703125" hidden="1"/>
    <col min="15346" max="15583" width="11.42578125" hidden="1"/>
    <col min="15584" max="15584" width="6.28515625" hidden="1"/>
    <col min="15585" max="15585" width="8.7109375" hidden="1"/>
    <col min="15586" max="15586" width="12.5703125" hidden="1"/>
    <col min="15587" max="15587" width="4.140625" hidden="1"/>
    <col min="15588" max="15589" width="4.7109375" hidden="1"/>
    <col min="15590" max="15590" width="5.28515625" hidden="1"/>
    <col min="15591" max="15591" width="5.5703125" hidden="1"/>
    <col min="15592" max="15592" width="1.5703125" hidden="1"/>
    <col min="15593" max="15593" width="12.5703125" hidden="1"/>
    <col min="15594" max="15594" width="5.140625" hidden="1"/>
    <col min="15595" max="15595" width="5" hidden="1"/>
    <col min="15596" max="15596" width="8.5703125" hidden="1"/>
    <col min="15597" max="15597" width="2.28515625" hidden="1"/>
    <col min="15598" max="15600" width="5" hidden="1"/>
    <col min="15601" max="15601" width="5.5703125" hidden="1"/>
    <col min="15602" max="15839" width="11.42578125" hidden="1"/>
    <col min="15840" max="15840" width="6.28515625" hidden="1"/>
    <col min="15841" max="15841" width="8.7109375" hidden="1"/>
    <col min="15842" max="15842" width="12.5703125" hidden="1"/>
    <col min="15843" max="15843" width="4.140625" hidden="1"/>
    <col min="15844" max="15845" width="4.7109375" hidden="1"/>
    <col min="15846" max="15846" width="5.28515625" hidden="1"/>
    <col min="15847" max="15847" width="5.5703125" hidden="1"/>
    <col min="15848" max="15848" width="1.5703125" hidden="1"/>
    <col min="15849" max="15849" width="12.5703125" hidden="1"/>
    <col min="15850" max="15850" width="5.140625" hidden="1"/>
    <col min="15851" max="15851" width="5" hidden="1"/>
    <col min="15852" max="15852" width="8.5703125" hidden="1"/>
    <col min="15853" max="15853" width="2.28515625" hidden="1"/>
    <col min="15854" max="15856" width="5" hidden="1"/>
    <col min="15857" max="15857" width="5.5703125" hidden="1"/>
    <col min="15858" max="16095" width="11.42578125" hidden="1"/>
    <col min="16096" max="16096" width="6.28515625" hidden="1"/>
    <col min="16097" max="16097" width="8.7109375" hidden="1"/>
    <col min="16098" max="16098" width="12.5703125" hidden="1"/>
    <col min="16099" max="16099" width="4.140625" hidden="1"/>
    <col min="16100" max="16101" width="4.7109375" hidden="1"/>
    <col min="16102" max="16102" width="5.28515625" hidden="1"/>
    <col min="16103" max="16103" width="5.5703125" hidden="1"/>
    <col min="16104" max="16104" width="1.5703125" hidden="1"/>
    <col min="16105" max="16105" width="12.5703125" hidden="1"/>
    <col min="16106" max="16106" width="5.140625" hidden="1"/>
    <col min="16107" max="16107" width="5" hidden="1"/>
    <col min="16108" max="16108" width="8.5703125" hidden="1"/>
    <col min="16109" max="16109" width="2.28515625" hidden="1"/>
    <col min="16110" max="16112" width="5" hidden="1"/>
    <col min="16113" max="16113" width="5.5703125" hidden="1"/>
    <col min="16114" max="16384" width="11.42578125" hidden="1"/>
  </cols>
  <sheetData>
    <row r="1" spans="1:17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7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7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7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1:17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1:17" ht="51" customHeight="1" x14ac:dyDescent="0.25">
      <c r="A6" s="282" t="s">
        <v>253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194"/>
    </row>
    <row r="7" spans="1:17" ht="51" customHeight="1" x14ac:dyDescent="0.25">
      <c r="A7" s="282" t="s">
        <v>254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194"/>
    </row>
    <row r="8" spans="1:17" ht="51" customHeight="1" x14ac:dyDescent="0.25">
      <c r="A8" s="282" t="s">
        <v>255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195"/>
    </row>
    <row r="9" spans="1:17" ht="51" customHeight="1" x14ac:dyDescent="0.25">
      <c r="A9" s="282" t="s">
        <v>256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195"/>
    </row>
    <row r="10" spans="1:17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</row>
    <row r="11" spans="1:17" ht="23.25" customHeight="1" x14ac:dyDescent="0.25">
      <c r="A11" s="585" t="s">
        <v>1</v>
      </c>
      <c r="B11" s="585"/>
      <c r="C11" s="585"/>
      <c r="D11" s="585"/>
      <c r="E11" s="585"/>
      <c r="F11" s="585"/>
      <c r="G11" s="585"/>
      <c r="H11" s="585"/>
      <c r="I11" s="591" t="s">
        <v>2</v>
      </c>
      <c r="J11" s="591"/>
      <c r="K11" s="591"/>
      <c r="L11" s="591"/>
      <c r="M11" s="591"/>
      <c r="N11" s="591"/>
      <c r="O11" s="591"/>
      <c r="P11" s="591"/>
    </row>
    <row r="12" spans="1:17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</row>
    <row r="13" spans="1:17" ht="49.5" customHeight="1" x14ac:dyDescent="0.25">
      <c r="A13" s="587" t="s">
        <v>3</v>
      </c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9"/>
    </row>
    <row r="14" spans="1:17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80"/>
    </row>
    <row r="15" spans="1:17" ht="21.75" customHeight="1" x14ac:dyDescent="0.25">
      <c r="A15" s="303" t="s">
        <v>4</v>
      </c>
      <c r="B15" s="590"/>
      <c r="C15" s="590"/>
      <c r="D15" s="590"/>
      <c r="E15" s="590"/>
      <c r="F15" s="304"/>
      <c r="G15" s="303" t="s">
        <v>5</v>
      </c>
      <c r="H15" s="590"/>
      <c r="I15" s="590"/>
      <c r="J15" s="590"/>
      <c r="K15" s="590"/>
      <c r="L15" s="590"/>
      <c r="M15" s="590"/>
      <c r="N15" s="590"/>
      <c r="O15" s="590"/>
      <c r="P15" s="304"/>
    </row>
    <row r="16" spans="1:17" ht="4.5" customHeight="1" x14ac:dyDescent="0.25">
      <c r="A16" s="291"/>
      <c r="B16" s="291"/>
      <c r="C16" s="291"/>
      <c r="D16" s="291"/>
      <c r="E16" s="291"/>
      <c r="F16" s="291"/>
      <c r="G16" s="292"/>
      <c r="H16" s="292"/>
      <c r="I16" s="292"/>
      <c r="J16" s="287"/>
      <c r="K16" s="287"/>
      <c r="L16" s="287"/>
      <c r="M16" s="287"/>
      <c r="N16" s="287"/>
      <c r="O16" s="287"/>
      <c r="P16" s="80"/>
    </row>
    <row r="17" spans="1:16" ht="21" customHeight="1" x14ac:dyDescent="0.25">
      <c r="A17" s="585" t="s">
        <v>185</v>
      </c>
      <c r="B17" s="585"/>
      <c r="C17" s="585"/>
      <c r="D17" s="585"/>
      <c r="E17" s="585"/>
      <c r="F17" s="585"/>
      <c r="G17" s="585"/>
      <c r="H17" s="585"/>
      <c r="I17" s="585"/>
      <c r="J17" s="585" t="s">
        <v>6</v>
      </c>
      <c r="K17" s="585"/>
      <c r="L17" s="585"/>
      <c r="M17" s="585"/>
      <c r="N17" s="585"/>
      <c r="O17" s="585"/>
      <c r="P17" s="585"/>
    </row>
    <row r="18" spans="1:16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80"/>
    </row>
    <row r="19" spans="1:16" ht="21" customHeight="1" x14ac:dyDescent="0.25">
      <c r="A19" s="303" t="s">
        <v>259</v>
      </c>
      <c r="B19" s="304"/>
      <c r="C19" s="82"/>
      <c r="D19" s="83"/>
      <c r="E19" s="586" t="s">
        <v>260</v>
      </c>
      <c r="F19" s="586"/>
      <c r="G19" s="586"/>
      <c r="H19" s="196"/>
      <c r="I19" s="84"/>
      <c r="J19" s="305" t="s">
        <v>258</v>
      </c>
      <c r="K19" s="308"/>
      <c r="L19" s="308"/>
      <c r="M19" s="308"/>
      <c r="N19" s="309"/>
      <c r="O19" s="305"/>
      <c r="P19" s="307"/>
    </row>
    <row r="20" spans="1:16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80"/>
    </row>
    <row r="21" spans="1:16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80"/>
    </row>
    <row r="22" spans="1:16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0"/>
    </row>
    <row r="23" spans="1:16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58" t="s">
        <v>9</v>
      </c>
      <c r="N23" s="358"/>
      <c r="O23" s="80"/>
      <c r="P23" s="80"/>
    </row>
    <row r="24" spans="1:16" ht="15.95" customHeight="1" x14ac:dyDescent="0.25">
      <c r="A24" s="77" t="s">
        <v>10</v>
      </c>
      <c r="B24" s="312" t="s">
        <v>181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583">
        <f>'FI-1 Mes 1'!P24</f>
        <v>0</v>
      </c>
      <c r="N24" s="584"/>
      <c r="O24" s="80"/>
      <c r="P24" s="80"/>
    </row>
    <row r="25" spans="1:16" ht="15.95" customHeight="1" x14ac:dyDescent="0.25">
      <c r="A25" s="77" t="s">
        <v>12</v>
      </c>
      <c r="B25" s="312" t="s">
        <v>184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4"/>
      <c r="M25" s="332">
        <f>'FI-2 Mes 12'!Q26</f>
        <v>0</v>
      </c>
      <c r="N25" s="332"/>
      <c r="O25" s="80"/>
      <c r="P25" s="80"/>
    </row>
    <row r="26" spans="1:16" ht="15.95" customHeight="1" x14ac:dyDescent="0.25">
      <c r="A26" s="77" t="s">
        <v>14</v>
      </c>
      <c r="B26" s="312" t="s">
        <v>11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4"/>
      <c r="M26" s="582" t="e">
        <f>'FI-2 Mes 12'!Q29</f>
        <v>#DIV/0!</v>
      </c>
      <c r="N26" s="332"/>
      <c r="O26" s="80"/>
      <c r="P26" s="80"/>
    </row>
    <row r="27" spans="1:16" ht="25.5" customHeight="1" x14ac:dyDescent="0.25">
      <c r="A27" s="197" t="s">
        <v>15</v>
      </c>
      <c r="B27" s="312" t="s">
        <v>13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4"/>
      <c r="M27" s="332">
        <f>'FI-2 Mes 12'!Q30</f>
        <v>0</v>
      </c>
      <c r="N27" s="332"/>
      <c r="O27" s="80"/>
      <c r="P27" s="80"/>
    </row>
    <row r="28" spans="1:16" ht="15.95" customHeight="1" x14ac:dyDescent="0.25">
      <c r="A28" s="77" t="s">
        <v>16</v>
      </c>
      <c r="B28" s="312" t="s">
        <v>186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4"/>
      <c r="M28" s="332">
        <f>'FI-2 Mes 12'!Q31</f>
        <v>0</v>
      </c>
      <c r="N28" s="332"/>
      <c r="O28" s="80"/>
      <c r="P28" s="80"/>
    </row>
    <row r="29" spans="1:16" ht="15.95" customHeight="1" x14ac:dyDescent="0.25">
      <c r="A29" s="77" t="s">
        <v>179</v>
      </c>
      <c r="B29" s="312" t="s">
        <v>176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4"/>
      <c r="M29" s="332">
        <f>'FI-2 Mes 12'!Q32</f>
        <v>0</v>
      </c>
      <c r="N29" s="332"/>
      <c r="O29" s="80"/>
      <c r="P29" s="80"/>
    </row>
    <row r="30" spans="1:16" ht="15.95" customHeight="1" x14ac:dyDescent="0.25">
      <c r="A30" s="77" t="s">
        <v>180</v>
      </c>
      <c r="B30" s="577" t="s">
        <v>178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9"/>
      <c r="M30" s="330">
        <f>'FI-2 Mes 12'!Q33</f>
        <v>0</v>
      </c>
      <c r="N30" s="331"/>
      <c r="O30" s="80"/>
      <c r="P30" s="80"/>
    </row>
    <row r="31" spans="1:16" ht="15.95" customHeight="1" x14ac:dyDescent="0.25">
      <c r="A31" s="77" t="s">
        <v>182</v>
      </c>
      <c r="B31" s="577" t="s">
        <v>177</v>
      </c>
      <c r="C31" s="578"/>
      <c r="D31" s="578"/>
      <c r="E31" s="578"/>
      <c r="F31" s="578"/>
      <c r="G31" s="578"/>
      <c r="H31" s="578"/>
      <c r="I31" s="578"/>
      <c r="J31" s="578"/>
      <c r="K31" s="578"/>
      <c r="L31" s="579"/>
      <c r="M31" s="580">
        <f>'FI-2 Mes 12'!Q34</f>
        <v>0</v>
      </c>
      <c r="N31" s="581"/>
      <c r="O31" s="80"/>
      <c r="P31" s="80"/>
    </row>
    <row r="32" spans="1:16" ht="15.95" customHeight="1" x14ac:dyDescent="0.25">
      <c r="A32" s="77" t="s">
        <v>183</v>
      </c>
      <c r="B32" s="577" t="s">
        <v>17</v>
      </c>
      <c r="C32" s="578"/>
      <c r="D32" s="578"/>
      <c r="E32" s="578"/>
      <c r="F32" s="578"/>
      <c r="G32" s="578"/>
      <c r="H32" s="578"/>
      <c r="I32" s="578"/>
      <c r="J32" s="578"/>
      <c r="K32" s="578"/>
      <c r="L32" s="579"/>
      <c r="M32" s="342" t="e">
        <f>(M30/M31)</f>
        <v>#DIV/0!</v>
      </c>
      <c r="N32" s="343"/>
      <c r="O32" s="80"/>
      <c r="P32" s="80"/>
    </row>
    <row r="33" spans="1:16" ht="12.75" customHeight="1" x14ac:dyDescent="0.2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80"/>
    </row>
    <row r="34" spans="1:16" ht="18.75" customHeight="1" x14ac:dyDescent="0.25">
      <c r="A34" s="88" t="s">
        <v>18</v>
      </c>
      <c r="B34" s="89"/>
      <c r="C34" s="89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0"/>
    </row>
    <row r="35" spans="1:16" ht="0.75" customHeight="1" x14ac:dyDescent="0.25">
      <c r="A35" s="88"/>
      <c r="B35" s="89"/>
      <c r="C35" s="89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0"/>
    </row>
    <row r="36" spans="1:16" ht="14.45" customHeight="1" x14ac:dyDescent="0.25">
      <c r="A36" s="9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2" t="s">
        <v>9</v>
      </c>
      <c r="N36" s="302"/>
      <c r="O36" s="80"/>
      <c r="P36" s="80"/>
    </row>
    <row r="37" spans="1:16" ht="15" customHeight="1" x14ac:dyDescent="0.25">
      <c r="A37" s="77" t="s">
        <v>19</v>
      </c>
      <c r="B37" s="276" t="s">
        <v>20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8"/>
      <c r="M37" s="332">
        <f>M117</f>
        <v>0</v>
      </c>
      <c r="N37" s="332"/>
      <c r="O37" s="80"/>
      <c r="P37" s="80"/>
    </row>
    <row r="38" spans="1:16" ht="15" customHeight="1" x14ac:dyDescent="0.25">
      <c r="A38" s="77" t="s">
        <v>21</v>
      </c>
      <c r="B38" s="276" t="s">
        <v>22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8"/>
      <c r="M38" s="576">
        <f>'FI-2 Mes 12'!Q41</f>
        <v>0</v>
      </c>
      <c r="N38" s="332"/>
      <c r="O38" s="80"/>
      <c r="P38" s="80"/>
    </row>
    <row r="39" spans="1:16" ht="15" customHeight="1" x14ac:dyDescent="0.25">
      <c r="A39" s="77" t="s">
        <v>23</v>
      </c>
      <c r="B39" s="276" t="s">
        <v>24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8"/>
      <c r="M39" s="332">
        <f>'FI-2 Mes 12'!Q47</f>
        <v>0</v>
      </c>
      <c r="N39" s="332"/>
      <c r="O39" s="80"/>
      <c r="P39" s="80"/>
    </row>
    <row r="40" spans="1:16" ht="15" customHeight="1" x14ac:dyDescent="0.25">
      <c r="A40" s="77" t="s">
        <v>25</v>
      </c>
      <c r="B40" s="276" t="s">
        <v>26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8"/>
      <c r="M40" s="332">
        <f>'FI-2 Mes 12'!Q48</f>
        <v>0</v>
      </c>
      <c r="N40" s="332"/>
      <c r="O40" s="80"/>
      <c r="P40" s="80"/>
    </row>
    <row r="41" spans="1:16" ht="15" customHeight="1" x14ac:dyDescent="0.25">
      <c r="A41" s="77" t="s">
        <v>27</v>
      </c>
      <c r="B41" s="276" t="s">
        <v>28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8"/>
      <c r="M41" s="332" t="e">
        <f>'FI-2 Mes 12'!Q49</f>
        <v>#DIV/0!</v>
      </c>
      <c r="N41" s="332"/>
      <c r="O41" s="80"/>
      <c r="P41" s="80"/>
    </row>
    <row r="42" spans="1:16" ht="15" customHeight="1" x14ac:dyDescent="0.25">
      <c r="A42" s="77" t="s">
        <v>29</v>
      </c>
      <c r="B42" s="276" t="s">
        <v>30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8"/>
      <c r="M42" s="332" t="e">
        <f>'FI-2 Mes 12'!Q50</f>
        <v>#DIV/0!</v>
      </c>
      <c r="N42" s="332"/>
      <c r="O42" s="80"/>
      <c r="P42" s="80"/>
    </row>
    <row r="43" spans="1:16" ht="15" customHeight="1" x14ac:dyDescent="0.25">
      <c r="A43" s="77" t="s">
        <v>31</v>
      </c>
      <c r="B43" s="276" t="s">
        <v>32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8"/>
      <c r="M43" s="332" t="e">
        <f>'FI-2 Mes 12'!Q49</f>
        <v>#DIV/0!</v>
      </c>
      <c r="N43" s="332"/>
      <c r="O43" s="80"/>
      <c r="P43" s="80"/>
    </row>
    <row r="44" spans="1:16" ht="15" customHeight="1" x14ac:dyDescent="0.25">
      <c r="A44" s="198" t="s">
        <v>33</v>
      </c>
      <c r="B44" s="276" t="s">
        <v>34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8"/>
      <c r="M44" s="332" t="e">
        <f>'FI-2 Mes 12'!Q50</f>
        <v>#DIV/0!</v>
      </c>
      <c r="N44" s="332"/>
      <c r="O44" s="80"/>
      <c r="P44" s="80"/>
    </row>
    <row r="45" spans="1:16" ht="15" customHeight="1" x14ac:dyDescent="0.25">
      <c r="A45" s="198" t="s">
        <v>35</v>
      </c>
      <c r="B45" s="276" t="s">
        <v>36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8"/>
      <c r="M45" s="347" t="e">
        <f>'FI-2 Mes 12'!Q53</f>
        <v>#DIV/0!</v>
      </c>
      <c r="N45" s="332"/>
      <c r="O45" s="80"/>
      <c r="P45" s="80"/>
    </row>
    <row r="46" spans="1:16" ht="3.75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4"/>
      <c r="M46" s="4"/>
      <c r="N46" s="4"/>
      <c r="O46" s="4"/>
    </row>
    <row r="47" spans="1:16" ht="18" x14ac:dyDescent="0.25">
      <c r="A47" s="562" t="s">
        <v>37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</row>
    <row r="48" spans="1:16" ht="9" customHeight="1" x14ac:dyDescent="0.25">
      <c r="A48" s="9"/>
      <c r="B48" s="9"/>
      <c r="C48" s="9"/>
      <c r="D48" s="9"/>
      <c r="E48" s="9"/>
    </row>
    <row r="49" spans="1:16" ht="12.75" customHeight="1" x14ac:dyDescent="0.25">
      <c r="A49" s="525" t="s">
        <v>38</v>
      </c>
      <c r="B49" s="525"/>
      <c r="C49" s="527" t="s">
        <v>39</v>
      </c>
      <c r="D49" s="528"/>
      <c r="E49" s="528"/>
      <c r="F49" s="528"/>
      <c r="G49" s="528"/>
      <c r="H49" s="529"/>
      <c r="I49" s="527" t="s">
        <v>40</v>
      </c>
      <c r="J49" s="529"/>
      <c r="K49" s="533" t="s">
        <v>41</v>
      </c>
      <c r="L49" s="533"/>
      <c r="M49" s="533" t="s">
        <v>42</v>
      </c>
      <c r="N49" s="533"/>
      <c r="O49" s="535" t="s">
        <v>43</v>
      </c>
      <c r="P49" s="535"/>
    </row>
    <row r="50" spans="1:16" ht="20.25" customHeight="1" thickBot="1" x14ac:dyDescent="0.3">
      <c r="A50" s="526"/>
      <c r="B50" s="526"/>
      <c r="C50" s="530"/>
      <c r="D50" s="531"/>
      <c r="E50" s="531"/>
      <c r="F50" s="531"/>
      <c r="G50" s="531"/>
      <c r="H50" s="532"/>
      <c r="I50" s="530"/>
      <c r="J50" s="532"/>
      <c r="K50" s="534"/>
      <c r="L50" s="534"/>
      <c r="M50" s="534"/>
      <c r="N50" s="534"/>
      <c r="O50" s="536"/>
      <c r="P50" s="536"/>
    </row>
    <row r="51" spans="1:16" ht="15.95" customHeight="1" x14ac:dyDescent="0.25">
      <c r="A51" s="351"/>
      <c r="B51" s="352"/>
      <c r="C51" s="351"/>
      <c r="D51" s="353"/>
      <c r="E51" s="353"/>
      <c r="F51" s="353"/>
      <c r="G51" s="353"/>
      <c r="H51" s="352"/>
      <c r="I51" s="354"/>
      <c r="J51" s="355"/>
      <c r="K51" s="356"/>
      <c r="L51" s="356"/>
      <c r="M51" s="357">
        <f>I51*K51</f>
        <v>0</v>
      </c>
      <c r="N51" s="357"/>
      <c r="O51" s="354"/>
      <c r="P51" s="355"/>
    </row>
    <row r="52" spans="1:16" ht="15.95" customHeight="1" x14ac:dyDescent="0.25">
      <c r="A52" s="370"/>
      <c r="B52" s="371"/>
      <c r="C52" s="372"/>
      <c r="D52" s="373"/>
      <c r="E52" s="373"/>
      <c r="F52" s="373"/>
      <c r="G52" s="373"/>
      <c r="H52" s="374"/>
      <c r="I52" s="375"/>
      <c r="J52" s="376"/>
      <c r="K52" s="273"/>
      <c r="L52" s="273"/>
      <c r="M52" s="274">
        <f>I52*K52</f>
        <v>0</v>
      </c>
      <c r="N52" s="275"/>
      <c r="O52" s="375"/>
      <c r="P52" s="376"/>
    </row>
    <row r="53" spans="1:16" ht="15.95" customHeight="1" x14ac:dyDescent="0.25">
      <c r="A53" s="370"/>
      <c r="B53" s="371"/>
      <c r="C53" s="372"/>
      <c r="D53" s="373"/>
      <c r="E53" s="373"/>
      <c r="F53" s="373"/>
      <c r="G53" s="373"/>
      <c r="H53" s="374"/>
      <c r="I53" s="375"/>
      <c r="J53" s="376"/>
      <c r="K53" s="273"/>
      <c r="L53" s="273"/>
      <c r="M53" s="274">
        <f>I53*K53</f>
        <v>0</v>
      </c>
      <c r="N53" s="275"/>
      <c r="O53" s="375"/>
      <c r="P53" s="376"/>
    </row>
    <row r="54" spans="1:16" ht="15.95" customHeight="1" thickBot="1" x14ac:dyDescent="0.3">
      <c r="A54" s="386"/>
      <c r="B54" s="387"/>
      <c r="C54" s="388"/>
      <c r="D54" s="389"/>
      <c r="E54" s="389"/>
      <c r="F54" s="389"/>
      <c r="G54" s="389"/>
      <c r="H54" s="390"/>
      <c r="I54" s="391"/>
      <c r="J54" s="392"/>
      <c r="K54" s="393"/>
      <c r="L54" s="393"/>
      <c r="M54" s="394">
        <f>K54*I54</f>
        <v>0</v>
      </c>
      <c r="N54" s="395"/>
      <c r="O54" s="391"/>
      <c r="P54" s="392"/>
    </row>
    <row r="55" spans="1:16" ht="15.95" customHeight="1" x14ac:dyDescent="0.25">
      <c r="A55" s="517"/>
      <c r="B55" s="518"/>
      <c r="C55" s="519" t="s">
        <v>44</v>
      </c>
      <c r="D55" s="520"/>
      <c r="E55" s="520"/>
      <c r="F55" s="520"/>
      <c r="G55" s="520"/>
      <c r="H55" s="521"/>
      <c r="I55" s="522">
        <f>SUM(I51:J54)</f>
        <v>0</v>
      </c>
      <c r="J55" s="523"/>
      <c r="K55" s="524">
        <f>SUM(K51:L54)</f>
        <v>0</v>
      </c>
      <c r="L55" s="524"/>
      <c r="M55" s="524">
        <f>SUM(M51:N54)</f>
        <v>0</v>
      </c>
      <c r="N55" s="524"/>
      <c r="O55" s="524"/>
      <c r="P55" s="524"/>
    </row>
    <row r="56" spans="1:16" s="80" customFormat="1" ht="15" customHeight="1" x14ac:dyDescent="0.2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86"/>
      <c r="M56" s="86"/>
      <c r="N56" s="86"/>
      <c r="O56" s="86"/>
    </row>
    <row r="57" spans="1:16" s="80" customFormat="1" ht="36" customHeight="1" x14ac:dyDescent="0.25">
      <c r="A57" s="97" t="s">
        <v>45</v>
      </c>
      <c r="B57" s="88"/>
      <c r="C57" s="88"/>
      <c r="D57" s="88"/>
      <c r="E57" s="88"/>
      <c r="F57" s="88"/>
      <c r="G57" s="88"/>
      <c r="H57" s="88"/>
      <c r="I57" s="98"/>
      <c r="J57" s="98"/>
    </row>
    <row r="58" spans="1:16" ht="18" customHeight="1" x14ac:dyDescent="0.25">
      <c r="A58" s="512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6"/>
      <c r="N58" s="12" t="s">
        <v>46</v>
      </c>
      <c r="O58" s="13" t="s">
        <v>47</v>
      </c>
      <c r="P58" s="14" t="s">
        <v>48</v>
      </c>
    </row>
    <row r="59" spans="1:16" ht="25.5" customHeight="1" x14ac:dyDescent="0.25">
      <c r="A59" s="36" t="s">
        <v>49</v>
      </c>
      <c r="B59" s="509" t="s">
        <v>261</v>
      </c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1"/>
      <c r="N59" s="48"/>
      <c r="O59" s="49"/>
      <c r="P59" s="50"/>
    </row>
    <row r="60" spans="1:16" ht="25.5" customHeight="1" x14ac:dyDescent="0.25">
      <c r="A60" s="15" t="s">
        <v>50</v>
      </c>
      <c r="B60" s="509" t="s">
        <v>262</v>
      </c>
      <c r="C60" s="510" t="s">
        <v>262</v>
      </c>
      <c r="D60" s="510" t="s">
        <v>262</v>
      </c>
      <c r="E60" s="510" t="s">
        <v>262</v>
      </c>
      <c r="F60" s="510" t="s">
        <v>262</v>
      </c>
      <c r="G60" s="510" t="s">
        <v>262</v>
      </c>
      <c r="H60" s="510" t="s">
        <v>262</v>
      </c>
      <c r="I60" s="510" t="s">
        <v>262</v>
      </c>
      <c r="J60" s="510" t="s">
        <v>262</v>
      </c>
      <c r="K60" s="510" t="s">
        <v>262</v>
      </c>
      <c r="L60" s="510" t="s">
        <v>262</v>
      </c>
      <c r="M60" s="511" t="s">
        <v>262</v>
      </c>
      <c r="N60" s="48"/>
      <c r="O60" s="49"/>
      <c r="P60" s="50"/>
    </row>
    <row r="61" spans="1:16" ht="37.5" customHeight="1" x14ac:dyDescent="0.25">
      <c r="A61" s="36" t="s">
        <v>51</v>
      </c>
      <c r="B61" s="509" t="s">
        <v>263</v>
      </c>
      <c r="C61" s="510" t="s">
        <v>263</v>
      </c>
      <c r="D61" s="510" t="s">
        <v>263</v>
      </c>
      <c r="E61" s="510" t="s">
        <v>263</v>
      </c>
      <c r="F61" s="510" t="s">
        <v>263</v>
      </c>
      <c r="G61" s="510" t="s">
        <v>263</v>
      </c>
      <c r="H61" s="510" t="s">
        <v>263</v>
      </c>
      <c r="I61" s="510" t="s">
        <v>263</v>
      </c>
      <c r="J61" s="510" t="s">
        <v>263</v>
      </c>
      <c r="K61" s="510" t="s">
        <v>263</v>
      </c>
      <c r="L61" s="510" t="s">
        <v>263</v>
      </c>
      <c r="M61" s="511" t="s">
        <v>263</v>
      </c>
      <c r="N61" s="48"/>
      <c r="O61" s="52"/>
      <c r="P61" s="50"/>
    </row>
    <row r="62" spans="1:16" ht="25.5" customHeight="1" x14ac:dyDescent="0.25">
      <c r="A62" s="15" t="s">
        <v>52</v>
      </c>
      <c r="B62" s="509" t="s">
        <v>264</v>
      </c>
      <c r="C62" s="510" t="s">
        <v>264</v>
      </c>
      <c r="D62" s="510" t="s">
        <v>264</v>
      </c>
      <c r="E62" s="510" t="s">
        <v>264</v>
      </c>
      <c r="F62" s="510" t="s">
        <v>264</v>
      </c>
      <c r="G62" s="510" t="s">
        <v>264</v>
      </c>
      <c r="H62" s="510" t="s">
        <v>264</v>
      </c>
      <c r="I62" s="510" t="s">
        <v>264</v>
      </c>
      <c r="J62" s="510" t="s">
        <v>264</v>
      </c>
      <c r="K62" s="510" t="s">
        <v>264</v>
      </c>
      <c r="L62" s="510" t="s">
        <v>264</v>
      </c>
      <c r="M62" s="511" t="s">
        <v>264</v>
      </c>
      <c r="N62" s="48"/>
      <c r="O62" s="52"/>
      <c r="P62" s="50"/>
    </row>
    <row r="63" spans="1:16" ht="25.5" customHeight="1" x14ac:dyDescent="0.25">
      <c r="A63" s="36" t="s">
        <v>53</v>
      </c>
      <c r="B63" s="509" t="s">
        <v>265</v>
      </c>
      <c r="C63" s="510" t="s">
        <v>265</v>
      </c>
      <c r="D63" s="510" t="s">
        <v>265</v>
      </c>
      <c r="E63" s="510" t="s">
        <v>265</v>
      </c>
      <c r="F63" s="510" t="s">
        <v>265</v>
      </c>
      <c r="G63" s="510" t="s">
        <v>265</v>
      </c>
      <c r="H63" s="510" t="s">
        <v>265</v>
      </c>
      <c r="I63" s="510" t="s">
        <v>265</v>
      </c>
      <c r="J63" s="510" t="s">
        <v>265</v>
      </c>
      <c r="K63" s="510" t="s">
        <v>265</v>
      </c>
      <c r="L63" s="510" t="s">
        <v>265</v>
      </c>
      <c r="M63" s="511" t="s">
        <v>265</v>
      </c>
      <c r="N63" s="48"/>
      <c r="O63" s="52"/>
      <c r="P63" s="50"/>
    </row>
    <row r="64" spans="1:16" ht="18" customHeight="1" x14ac:dyDescent="0.25">
      <c r="A64" s="15" t="s">
        <v>54</v>
      </c>
      <c r="B64" s="509" t="s">
        <v>266</v>
      </c>
      <c r="C64" s="510" t="s">
        <v>266</v>
      </c>
      <c r="D64" s="510" t="s">
        <v>266</v>
      </c>
      <c r="E64" s="510" t="s">
        <v>266</v>
      </c>
      <c r="F64" s="510" t="s">
        <v>266</v>
      </c>
      <c r="G64" s="510" t="s">
        <v>266</v>
      </c>
      <c r="H64" s="510" t="s">
        <v>266</v>
      </c>
      <c r="I64" s="510" t="s">
        <v>266</v>
      </c>
      <c r="J64" s="510" t="s">
        <v>266</v>
      </c>
      <c r="K64" s="510" t="s">
        <v>266</v>
      </c>
      <c r="L64" s="510" t="s">
        <v>266</v>
      </c>
      <c r="M64" s="511" t="s">
        <v>266</v>
      </c>
      <c r="N64" s="48"/>
      <c r="O64" s="52"/>
      <c r="P64" s="50"/>
    </row>
    <row r="65" spans="1:16" ht="18" customHeight="1" x14ac:dyDescent="0.25">
      <c r="A65" s="36" t="s">
        <v>55</v>
      </c>
      <c r="B65" s="509" t="s">
        <v>267</v>
      </c>
      <c r="C65" s="510" t="s">
        <v>267</v>
      </c>
      <c r="D65" s="510" t="s">
        <v>267</v>
      </c>
      <c r="E65" s="510" t="s">
        <v>267</v>
      </c>
      <c r="F65" s="510" t="s">
        <v>267</v>
      </c>
      <c r="G65" s="510" t="s">
        <v>267</v>
      </c>
      <c r="H65" s="510" t="s">
        <v>267</v>
      </c>
      <c r="I65" s="510" t="s">
        <v>267</v>
      </c>
      <c r="J65" s="510" t="s">
        <v>267</v>
      </c>
      <c r="K65" s="510" t="s">
        <v>267</v>
      </c>
      <c r="L65" s="510" t="s">
        <v>267</v>
      </c>
      <c r="M65" s="511" t="s">
        <v>267</v>
      </c>
      <c r="N65" s="48"/>
      <c r="O65" s="49"/>
      <c r="P65" s="50"/>
    </row>
    <row r="66" spans="1:16" ht="18" customHeight="1" x14ac:dyDescent="0.25">
      <c r="A66" s="15" t="s">
        <v>56</v>
      </c>
      <c r="B66" s="509" t="s">
        <v>268</v>
      </c>
      <c r="C66" s="510" t="s">
        <v>268</v>
      </c>
      <c r="D66" s="510" t="s">
        <v>268</v>
      </c>
      <c r="E66" s="510" t="s">
        <v>268</v>
      </c>
      <c r="F66" s="510" t="s">
        <v>268</v>
      </c>
      <c r="G66" s="510" t="s">
        <v>268</v>
      </c>
      <c r="H66" s="510" t="s">
        <v>268</v>
      </c>
      <c r="I66" s="510" t="s">
        <v>268</v>
      </c>
      <c r="J66" s="510" t="s">
        <v>268</v>
      </c>
      <c r="K66" s="510" t="s">
        <v>268</v>
      </c>
      <c r="L66" s="510" t="s">
        <v>268</v>
      </c>
      <c r="M66" s="511" t="s">
        <v>268</v>
      </c>
      <c r="N66" s="48"/>
      <c r="O66" s="52"/>
      <c r="P66" s="50"/>
    </row>
    <row r="67" spans="1:16" ht="18" customHeight="1" x14ac:dyDescent="0.25">
      <c r="A67" s="36" t="s">
        <v>57</v>
      </c>
      <c r="B67" s="509" t="s">
        <v>269</v>
      </c>
      <c r="C67" s="510" t="s">
        <v>269</v>
      </c>
      <c r="D67" s="510" t="s">
        <v>269</v>
      </c>
      <c r="E67" s="510" t="s">
        <v>269</v>
      </c>
      <c r="F67" s="510" t="s">
        <v>269</v>
      </c>
      <c r="G67" s="510" t="s">
        <v>269</v>
      </c>
      <c r="H67" s="510" t="s">
        <v>269</v>
      </c>
      <c r="I67" s="510" t="s">
        <v>269</v>
      </c>
      <c r="J67" s="510" t="s">
        <v>269</v>
      </c>
      <c r="K67" s="510" t="s">
        <v>269</v>
      </c>
      <c r="L67" s="510" t="s">
        <v>269</v>
      </c>
      <c r="M67" s="511" t="s">
        <v>269</v>
      </c>
      <c r="N67" s="48"/>
      <c r="O67" s="51"/>
      <c r="P67" s="50"/>
    </row>
    <row r="68" spans="1:16" s="80" customFormat="1" ht="9.9499999999999993" customHeight="1" x14ac:dyDescent="0.25">
      <c r="A68" s="457"/>
      <c r="B68" s="458"/>
      <c r="C68" s="458"/>
      <c r="D68" s="458"/>
      <c r="E68" s="458"/>
      <c r="F68" s="458"/>
      <c r="G68" s="458"/>
      <c r="H68" s="458"/>
      <c r="I68" s="458"/>
      <c r="J68" s="104"/>
    </row>
    <row r="69" spans="1:16" s="80" customFormat="1" ht="6" customHeight="1" x14ac:dyDescent="0.25">
      <c r="A69" s="104"/>
      <c r="B69" s="105"/>
      <c r="C69" s="105"/>
      <c r="D69" s="106"/>
      <c r="E69" s="106"/>
      <c r="F69" s="454"/>
      <c r="G69" s="454"/>
      <c r="H69" s="454"/>
      <c r="I69" s="107"/>
      <c r="J69" s="107"/>
    </row>
    <row r="70" spans="1:16" s="80" customFormat="1" ht="29.25" customHeight="1" x14ac:dyDescent="0.25">
      <c r="A70" s="299" t="s">
        <v>58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88"/>
      <c r="N70" s="88"/>
    </row>
    <row r="71" spans="1:16" ht="18" customHeight="1" x14ac:dyDescent="0.25">
      <c r="A71" s="512"/>
      <c r="B71" s="513"/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4"/>
      <c r="N71" s="12" t="s">
        <v>46</v>
      </c>
      <c r="O71" s="13" t="s">
        <v>47</v>
      </c>
      <c r="P71" s="14" t="s">
        <v>48</v>
      </c>
    </row>
    <row r="72" spans="1:16" ht="18" customHeight="1" x14ac:dyDescent="0.25">
      <c r="A72" s="15" t="s">
        <v>59</v>
      </c>
      <c r="B72" s="509" t="s">
        <v>270</v>
      </c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1"/>
      <c r="N72" s="48"/>
      <c r="O72" s="49"/>
      <c r="P72" s="50"/>
    </row>
    <row r="73" spans="1:16" ht="18" customHeight="1" x14ac:dyDescent="0.25">
      <c r="A73" s="15" t="s">
        <v>60</v>
      </c>
      <c r="B73" s="509" t="s">
        <v>271</v>
      </c>
      <c r="C73" s="510" t="s">
        <v>271</v>
      </c>
      <c r="D73" s="510" t="s">
        <v>271</v>
      </c>
      <c r="E73" s="510" t="s">
        <v>271</v>
      </c>
      <c r="F73" s="510" t="s">
        <v>271</v>
      </c>
      <c r="G73" s="510" t="s">
        <v>271</v>
      </c>
      <c r="H73" s="510" t="s">
        <v>271</v>
      </c>
      <c r="I73" s="510" t="s">
        <v>271</v>
      </c>
      <c r="J73" s="510" t="s">
        <v>271</v>
      </c>
      <c r="K73" s="510" t="s">
        <v>271</v>
      </c>
      <c r="L73" s="510" t="s">
        <v>271</v>
      </c>
      <c r="M73" s="511" t="s">
        <v>271</v>
      </c>
      <c r="N73" s="48"/>
      <c r="O73" s="49"/>
      <c r="P73" s="50"/>
    </row>
    <row r="74" spans="1:16" ht="18" customHeight="1" x14ac:dyDescent="0.25">
      <c r="A74" s="15" t="s">
        <v>61</v>
      </c>
      <c r="B74" s="509" t="s">
        <v>272</v>
      </c>
      <c r="C74" s="510" t="s">
        <v>272</v>
      </c>
      <c r="D74" s="510" t="s">
        <v>272</v>
      </c>
      <c r="E74" s="510" t="s">
        <v>272</v>
      </c>
      <c r="F74" s="510" t="s">
        <v>272</v>
      </c>
      <c r="G74" s="510" t="s">
        <v>272</v>
      </c>
      <c r="H74" s="510" t="s">
        <v>272</v>
      </c>
      <c r="I74" s="510" t="s">
        <v>272</v>
      </c>
      <c r="J74" s="510" t="s">
        <v>272</v>
      </c>
      <c r="K74" s="510" t="s">
        <v>272</v>
      </c>
      <c r="L74" s="510" t="s">
        <v>272</v>
      </c>
      <c r="M74" s="511" t="s">
        <v>272</v>
      </c>
      <c r="N74" s="48"/>
      <c r="O74" s="49"/>
      <c r="P74" s="50"/>
    </row>
    <row r="75" spans="1:16" ht="18" customHeight="1" x14ac:dyDescent="0.25">
      <c r="A75" s="15" t="s">
        <v>62</v>
      </c>
      <c r="B75" s="509" t="s">
        <v>273</v>
      </c>
      <c r="C75" s="510" t="s">
        <v>273</v>
      </c>
      <c r="D75" s="510" t="s">
        <v>273</v>
      </c>
      <c r="E75" s="510" t="s">
        <v>273</v>
      </c>
      <c r="F75" s="510" t="s">
        <v>273</v>
      </c>
      <c r="G75" s="510" t="s">
        <v>273</v>
      </c>
      <c r="H75" s="510" t="s">
        <v>273</v>
      </c>
      <c r="I75" s="510" t="s">
        <v>273</v>
      </c>
      <c r="J75" s="510" t="s">
        <v>273</v>
      </c>
      <c r="K75" s="510" t="s">
        <v>273</v>
      </c>
      <c r="L75" s="510" t="s">
        <v>273</v>
      </c>
      <c r="M75" s="511" t="s">
        <v>273</v>
      </c>
      <c r="N75" s="48"/>
      <c r="O75" s="49"/>
      <c r="P75" s="50"/>
    </row>
    <row r="76" spans="1:16" ht="18" customHeight="1" x14ac:dyDescent="0.25">
      <c r="A76" s="15" t="s">
        <v>63</v>
      </c>
      <c r="B76" s="509" t="s">
        <v>274</v>
      </c>
      <c r="C76" s="510" t="s">
        <v>274</v>
      </c>
      <c r="D76" s="510" t="s">
        <v>274</v>
      </c>
      <c r="E76" s="510" t="s">
        <v>274</v>
      </c>
      <c r="F76" s="510" t="s">
        <v>274</v>
      </c>
      <c r="G76" s="510" t="s">
        <v>274</v>
      </c>
      <c r="H76" s="510" t="s">
        <v>274</v>
      </c>
      <c r="I76" s="510" t="s">
        <v>274</v>
      </c>
      <c r="J76" s="510" t="s">
        <v>274</v>
      </c>
      <c r="K76" s="510" t="s">
        <v>274</v>
      </c>
      <c r="L76" s="510" t="s">
        <v>274</v>
      </c>
      <c r="M76" s="511" t="s">
        <v>274</v>
      </c>
      <c r="N76" s="48"/>
      <c r="O76" s="49"/>
      <c r="P76" s="50"/>
    </row>
    <row r="77" spans="1:16" ht="27.95" customHeight="1" x14ac:dyDescent="0.25">
      <c r="A77" s="15" t="s">
        <v>64</v>
      </c>
      <c r="B77" s="509" t="s">
        <v>275</v>
      </c>
      <c r="C77" s="510" t="s">
        <v>275</v>
      </c>
      <c r="D77" s="510" t="s">
        <v>275</v>
      </c>
      <c r="E77" s="510" t="s">
        <v>275</v>
      </c>
      <c r="F77" s="510" t="s">
        <v>275</v>
      </c>
      <c r="G77" s="510" t="s">
        <v>275</v>
      </c>
      <c r="H77" s="510" t="s">
        <v>275</v>
      </c>
      <c r="I77" s="510" t="s">
        <v>275</v>
      </c>
      <c r="J77" s="510" t="s">
        <v>275</v>
      </c>
      <c r="K77" s="510" t="s">
        <v>275</v>
      </c>
      <c r="L77" s="510" t="s">
        <v>275</v>
      </c>
      <c r="M77" s="511" t="s">
        <v>275</v>
      </c>
      <c r="N77" s="48"/>
      <c r="O77" s="51"/>
      <c r="P77" s="50"/>
    </row>
    <row r="78" spans="1:16" ht="18" customHeight="1" x14ac:dyDescent="0.25">
      <c r="A78" s="15" t="s">
        <v>65</v>
      </c>
      <c r="B78" s="509" t="s">
        <v>276</v>
      </c>
      <c r="C78" s="510" t="s">
        <v>276</v>
      </c>
      <c r="D78" s="510" t="s">
        <v>276</v>
      </c>
      <c r="E78" s="510" t="s">
        <v>276</v>
      </c>
      <c r="F78" s="510" t="s">
        <v>276</v>
      </c>
      <c r="G78" s="510" t="s">
        <v>276</v>
      </c>
      <c r="H78" s="510" t="s">
        <v>276</v>
      </c>
      <c r="I78" s="510" t="s">
        <v>276</v>
      </c>
      <c r="J78" s="510" t="s">
        <v>276</v>
      </c>
      <c r="K78" s="510" t="s">
        <v>276</v>
      </c>
      <c r="L78" s="510" t="s">
        <v>276</v>
      </c>
      <c r="M78" s="511" t="s">
        <v>276</v>
      </c>
      <c r="N78" s="48"/>
      <c r="O78" s="52"/>
      <c r="P78" s="50"/>
    </row>
    <row r="79" spans="1:16" ht="18" customHeight="1" x14ac:dyDescent="0.25">
      <c r="A79" s="36" t="s">
        <v>66</v>
      </c>
      <c r="B79" s="509" t="s">
        <v>277</v>
      </c>
      <c r="C79" s="510" t="s">
        <v>277</v>
      </c>
      <c r="D79" s="510" t="s">
        <v>277</v>
      </c>
      <c r="E79" s="510" t="s">
        <v>277</v>
      </c>
      <c r="F79" s="510" t="s">
        <v>277</v>
      </c>
      <c r="G79" s="510" t="s">
        <v>277</v>
      </c>
      <c r="H79" s="510" t="s">
        <v>277</v>
      </c>
      <c r="I79" s="510" t="s">
        <v>277</v>
      </c>
      <c r="J79" s="510" t="s">
        <v>277</v>
      </c>
      <c r="K79" s="510" t="s">
        <v>277</v>
      </c>
      <c r="L79" s="510" t="s">
        <v>277</v>
      </c>
      <c r="M79" s="511" t="s">
        <v>277</v>
      </c>
      <c r="N79" s="48"/>
      <c r="O79" s="49"/>
      <c r="P79" s="50"/>
    </row>
    <row r="80" spans="1:16" ht="18" customHeight="1" x14ac:dyDescent="0.25">
      <c r="A80" s="15" t="s">
        <v>67</v>
      </c>
      <c r="B80" s="509" t="s">
        <v>278</v>
      </c>
      <c r="C80" s="510" t="s">
        <v>278</v>
      </c>
      <c r="D80" s="510" t="s">
        <v>278</v>
      </c>
      <c r="E80" s="510" t="s">
        <v>278</v>
      </c>
      <c r="F80" s="510" t="s">
        <v>278</v>
      </c>
      <c r="G80" s="510" t="s">
        <v>278</v>
      </c>
      <c r="H80" s="510" t="s">
        <v>278</v>
      </c>
      <c r="I80" s="510" t="s">
        <v>278</v>
      </c>
      <c r="J80" s="510" t="s">
        <v>278</v>
      </c>
      <c r="K80" s="510" t="s">
        <v>278</v>
      </c>
      <c r="L80" s="510" t="s">
        <v>278</v>
      </c>
      <c r="M80" s="511" t="s">
        <v>278</v>
      </c>
      <c r="N80" s="48"/>
      <c r="O80" s="51"/>
      <c r="P80" s="50"/>
    </row>
    <row r="81" spans="1:16" ht="27.95" customHeight="1" x14ac:dyDescent="0.25">
      <c r="A81" s="15" t="s">
        <v>68</v>
      </c>
      <c r="B81" s="509" t="s">
        <v>279</v>
      </c>
      <c r="C81" s="510" t="s">
        <v>279</v>
      </c>
      <c r="D81" s="510" t="s">
        <v>279</v>
      </c>
      <c r="E81" s="510" t="s">
        <v>279</v>
      </c>
      <c r="F81" s="510" t="s">
        <v>279</v>
      </c>
      <c r="G81" s="510" t="s">
        <v>279</v>
      </c>
      <c r="H81" s="510" t="s">
        <v>279</v>
      </c>
      <c r="I81" s="510" t="s">
        <v>279</v>
      </c>
      <c r="J81" s="510" t="s">
        <v>279</v>
      </c>
      <c r="K81" s="510" t="s">
        <v>279</v>
      </c>
      <c r="L81" s="510" t="s">
        <v>279</v>
      </c>
      <c r="M81" s="511" t="s">
        <v>279</v>
      </c>
      <c r="N81" s="48"/>
      <c r="O81" s="51"/>
      <c r="P81" s="50"/>
    </row>
    <row r="82" spans="1:16" ht="1.5" customHeight="1" x14ac:dyDescent="0.25">
      <c r="A82" s="37"/>
      <c r="N82" s="53"/>
      <c r="O82" s="53"/>
      <c r="P82" s="53"/>
    </row>
    <row r="83" spans="1:16" s="80" customFormat="1" ht="6.75" customHeight="1" x14ac:dyDescent="0.25">
      <c r="A83" s="109"/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86"/>
    </row>
    <row r="84" spans="1:16" s="80" customFormat="1" ht="17.25" customHeight="1" x14ac:dyDescent="0.25">
      <c r="A84" s="399" t="s">
        <v>69</v>
      </c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</row>
    <row r="85" spans="1:16" s="80" customFormat="1" ht="18.75" customHeight="1" x14ac:dyDescent="0.25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6" s="80" customFormat="1" ht="20.25" customHeight="1" x14ac:dyDescent="0.25">
      <c r="A86" s="400" t="s">
        <v>70</v>
      </c>
      <c r="B86" s="401"/>
      <c r="C86" s="401"/>
      <c r="D86" s="402"/>
      <c r="E86" s="403" t="s">
        <v>9</v>
      </c>
      <c r="F86" s="404"/>
      <c r="G86" s="86"/>
      <c r="H86" s="405" t="s">
        <v>70</v>
      </c>
      <c r="I86" s="406"/>
      <c r="J86" s="406"/>
      <c r="K86" s="406"/>
      <c r="L86" s="407"/>
      <c r="M86" s="403" t="s">
        <v>9</v>
      </c>
      <c r="N86" s="404"/>
    </row>
    <row r="87" spans="1:16" s="80" customFormat="1" ht="20.25" customHeight="1" x14ac:dyDescent="0.25">
      <c r="A87" s="408" t="s">
        <v>71</v>
      </c>
      <c r="B87" s="409"/>
      <c r="C87" s="409"/>
      <c r="D87" s="410"/>
      <c r="E87" s="112" t="s">
        <v>72</v>
      </c>
      <c r="F87" s="113" t="s">
        <v>73</v>
      </c>
      <c r="H87" s="411" t="s">
        <v>71</v>
      </c>
      <c r="I87" s="412"/>
      <c r="J87" s="412"/>
      <c r="K87" s="412"/>
      <c r="L87" s="413"/>
      <c r="M87" s="112" t="s">
        <v>72</v>
      </c>
      <c r="N87" s="113" t="s">
        <v>73</v>
      </c>
    </row>
    <row r="88" spans="1:16" s="80" customFormat="1" ht="5.25" customHeight="1" x14ac:dyDescent="0.25">
      <c r="A88" s="414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</row>
    <row r="89" spans="1:16" s="80" customFormat="1" ht="21.95" customHeight="1" x14ac:dyDescent="0.25">
      <c r="A89" s="415" t="s">
        <v>74</v>
      </c>
      <c r="B89" s="416"/>
      <c r="C89" s="417" t="s">
        <v>75</v>
      </c>
      <c r="D89" s="418"/>
      <c r="E89" s="54">
        <f>'FI-2 Mes 12'!G101</f>
        <v>0</v>
      </c>
      <c r="F89" s="55">
        <f>'FI-2 Mes 12'!H101</f>
        <v>0</v>
      </c>
      <c r="G89" s="114"/>
      <c r="H89" s="419" t="s">
        <v>76</v>
      </c>
      <c r="I89" s="417" t="s">
        <v>77</v>
      </c>
      <c r="J89" s="422"/>
      <c r="K89" s="422"/>
      <c r="L89" s="418"/>
      <c r="M89" s="54">
        <f>'FI-2 Mes 12'!Q101</f>
        <v>0</v>
      </c>
      <c r="N89" s="55">
        <f>'FI-2 Mes 12'!R101</f>
        <v>0</v>
      </c>
    </row>
    <row r="90" spans="1:16" s="80" customFormat="1" ht="20.100000000000001" customHeight="1" x14ac:dyDescent="0.25">
      <c r="A90" s="415"/>
      <c r="B90" s="416"/>
      <c r="C90" s="423" t="s">
        <v>78</v>
      </c>
      <c r="D90" s="424"/>
      <c r="E90" s="56">
        <f>'FI-2 Mes 12'!G102</f>
        <v>0</v>
      </c>
      <c r="F90" s="57">
        <f>'FI-2 Mes 12'!H102</f>
        <v>0</v>
      </c>
      <c r="G90" s="114"/>
      <c r="H90" s="420"/>
      <c r="I90" s="425" t="s">
        <v>79</v>
      </c>
      <c r="J90" s="426"/>
      <c r="K90" s="426"/>
      <c r="L90" s="427"/>
      <c r="M90" s="58">
        <f>'FI-2 Mes 12'!Q102</f>
        <v>0</v>
      </c>
      <c r="N90" s="59">
        <f>'FI-2 Mes 12'!R102</f>
        <v>0</v>
      </c>
    </row>
    <row r="91" spans="1:16" s="80" customFormat="1" ht="21.95" customHeight="1" x14ac:dyDescent="0.25">
      <c r="A91" s="415" t="s">
        <v>80</v>
      </c>
      <c r="B91" s="416"/>
      <c r="C91" s="429" t="s">
        <v>81</v>
      </c>
      <c r="D91" s="430"/>
      <c r="E91" s="54">
        <f>'FI-2 Mes 12'!G103</f>
        <v>0</v>
      </c>
      <c r="F91" s="55">
        <f>'FI-2 Mes 12'!H103</f>
        <v>0</v>
      </c>
      <c r="G91" s="114"/>
      <c r="H91" s="421"/>
      <c r="I91" s="423" t="s">
        <v>82</v>
      </c>
      <c r="J91" s="428"/>
      <c r="K91" s="428"/>
      <c r="L91" s="424"/>
      <c r="M91" s="62">
        <f>'FI-2 Mes 12'!Q103</f>
        <v>0</v>
      </c>
      <c r="N91" s="63">
        <f>'FI-2 Mes 12'!R103</f>
        <v>0</v>
      </c>
    </row>
    <row r="92" spans="1:16" s="80" customFormat="1" ht="20.100000000000001" customHeight="1" x14ac:dyDescent="0.25">
      <c r="A92" s="415"/>
      <c r="B92" s="416"/>
      <c r="C92" s="431" t="s">
        <v>83</v>
      </c>
      <c r="D92" s="432"/>
      <c r="E92" s="56">
        <f>'FI-2 Mes 12'!G104</f>
        <v>0</v>
      </c>
      <c r="F92" s="57">
        <f>'FI-2 Mes 12'!H104</f>
        <v>0</v>
      </c>
      <c r="G92" s="114"/>
      <c r="H92" s="433" t="s">
        <v>84</v>
      </c>
      <c r="I92" s="417" t="s">
        <v>85</v>
      </c>
      <c r="J92" s="422"/>
      <c r="K92" s="422"/>
      <c r="L92" s="418"/>
      <c r="M92" s="54">
        <f>'FI-2 Mes 12'!Q104</f>
        <v>0</v>
      </c>
      <c r="N92" s="55">
        <f>'FI-2 Mes 12'!R104</f>
        <v>0</v>
      </c>
    </row>
    <row r="93" spans="1:16" s="80" customFormat="1" ht="20.100000000000001" customHeight="1" x14ac:dyDescent="0.25">
      <c r="A93" s="415" t="s">
        <v>86</v>
      </c>
      <c r="B93" s="416"/>
      <c r="C93" s="417" t="s">
        <v>87</v>
      </c>
      <c r="D93" s="418"/>
      <c r="E93" s="54">
        <f>'FI-2 Mes 12'!G105</f>
        <v>0</v>
      </c>
      <c r="F93" s="55">
        <f>'FI-2 Mes 12'!H105</f>
        <v>0</v>
      </c>
      <c r="G93" s="114"/>
      <c r="H93" s="434"/>
      <c r="I93" s="423" t="s">
        <v>88</v>
      </c>
      <c r="J93" s="428"/>
      <c r="K93" s="428"/>
      <c r="L93" s="424"/>
      <c r="M93" s="62">
        <f>'FI-2 Mes 12'!Q105</f>
        <v>0</v>
      </c>
      <c r="N93" s="63">
        <f>'FI-2 Mes 12'!R105</f>
        <v>0</v>
      </c>
    </row>
    <row r="94" spans="1:16" s="80" customFormat="1" ht="20.100000000000001" customHeight="1" x14ac:dyDescent="0.25">
      <c r="A94" s="415"/>
      <c r="B94" s="416"/>
      <c r="C94" s="425" t="s">
        <v>89</v>
      </c>
      <c r="D94" s="427"/>
      <c r="E94" s="58">
        <f>'FI-2 Mes 12'!G106</f>
        <v>0</v>
      </c>
      <c r="F94" s="59">
        <f>'FI-2 Mes 12'!H106</f>
        <v>0</v>
      </c>
      <c r="G94" s="114"/>
      <c r="H94" s="433" t="s">
        <v>90</v>
      </c>
      <c r="I94" s="417" t="s">
        <v>91</v>
      </c>
      <c r="J94" s="422"/>
      <c r="K94" s="422"/>
      <c r="L94" s="418"/>
      <c r="M94" s="54">
        <f>'FI-2 Mes 12'!Q106</f>
        <v>0</v>
      </c>
      <c r="N94" s="55">
        <f>'FI-2 Mes 12'!R106</f>
        <v>0</v>
      </c>
    </row>
    <row r="95" spans="1:16" s="80" customFormat="1" ht="20.100000000000001" customHeight="1" x14ac:dyDescent="0.25">
      <c r="A95" s="415"/>
      <c r="B95" s="416"/>
      <c r="C95" s="425" t="s">
        <v>92</v>
      </c>
      <c r="D95" s="427"/>
      <c r="E95" s="58">
        <f>'FI-2 Mes 12'!G107</f>
        <v>0</v>
      </c>
      <c r="F95" s="59">
        <f>'FI-2 Mes 12'!H107</f>
        <v>0</v>
      </c>
      <c r="G95" s="114"/>
      <c r="H95" s="435"/>
      <c r="I95" s="425" t="s">
        <v>93</v>
      </c>
      <c r="J95" s="426"/>
      <c r="K95" s="426"/>
      <c r="L95" s="427"/>
      <c r="M95" s="58">
        <f>'FI-2 Mes 12'!Q107</f>
        <v>0</v>
      </c>
      <c r="N95" s="59">
        <f>'FI-2 Mes 12'!R107</f>
        <v>0</v>
      </c>
    </row>
    <row r="96" spans="1:16" s="80" customFormat="1" ht="20.100000000000001" customHeight="1" x14ac:dyDescent="0.25">
      <c r="A96" s="415"/>
      <c r="B96" s="416"/>
      <c r="C96" s="425" t="s">
        <v>94</v>
      </c>
      <c r="D96" s="427"/>
      <c r="E96" s="58">
        <f>'FI-2 Mes 12'!G108</f>
        <v>0</v>
      </c>
      <c r="F96" s="59">
        <f>'FI-2 Mes 12'!H108</f>
        <v>0</v>
      </c>
      <c r="G96" s="114"/>
      <c r="H96" s="435"/>
      <c r="I96" s="425" t="s">
        <v>95</v>
      </c>
      <c r="J96" s="426"/>
      <c r="K96" s="426"/>
      <c r="L96" s="427"/>
      <c r="M96" s="58">
        <f>'FI-2 Mes 12'!Q108</f>
        <v>0</v>
      </c>
      <c r="N96" s="59">
        <f>'FI-2 Mes 12'!R108</f>
        <v>0</v>
      </c>
    </row>
    <row r="97" spans="1:14" s="80" customFormat="1" ht="20.100000000000001" customHeight="1" x14ac:dyDescent="0.25">
      <c r="A97" s="415"/>
      <c r="B97" s="416"/>
      <c r="C97" s="425" t="s">
        <v>96</v>
      </c>
      <c r="D97" s="427"/>
      <c r="E97" s="58">
        <f>'FI-2 Mes 12'!G109</f>
        <v>0</v>
      </c>
      <c r="F97" s="59">
        <f>'FI-2 Mes 12'!H109</f>
        <v>0</v>
      </c>
      <c r="G97" s="114"/>
      <c r="H97" s="434"/>
      <c r="I97" s="423" t="s">
        <v>97</v>
      </c>
      <c r="J97" s="428"/>
      <c r="K97" s="428"/>
      <c r="L97" s="424"/>
      <c r="M97" s="62">
        <f>'FI-2 Mes 12'!Q109</f>
        <v>0</v>
      </c>
      <c r="N97" s="63">
        <f>'FI-2 Mes 12'!R109</f>
        <v>0</v>
      </c>
    </row>
    <row r="98" spans="1:14" s="80" customFormat="1" ht="21.95" customHeight="1" x14ac:dyDescent="0.25">
      <c r="A98" s="415"/>
      <c r="B98" s="416"/>
      <c r="C98" s="425" t="s">
        <v>98</v>
      </c>
      <c r="D98" s="427"/>
      <c r="E98" s="58">
        <f>'FI-2 Mes 12'!G110</f>
        <v>0</v>
      </c>
      <c r="F98" s="59">
        <f>'FI-2 Mes 12'!H110</f>
        <v>0</v>
      </c>
      <c r="G98" s="114"/>
      <c r="H98" s="433" t="s">
        <v>99</v>
      </c>
      <c r="I98" s="417" t="s">
        <v>100</v>
      </c>
      <c r="J98" s="422"/>
      <c r="K98" s="422"/>
      <c r="L98" s="418"/>
      <c r="M98" s="54">
        <f>'FI-2 Mes 12'!Q110</f>
        <v>0</v>
      </c>
      <c r="N98" s="55">
        <f>'FI-2 Mes 12'!R110</f>
        <v>0</v>
      </c>
    </row>
    <row r="99" spans="1:14" s="80" customFormat="1" ht="20.100000000000001" customHeight="1" x14ac:dyDescent="0.25">
      <c r="A99" s="415"/>
      <c r="B99" s="416"/>
      <c r="C99" s="425" t="s">
        <v>101</v>
      </c>
      <c r="D99" s="427"/>
      <c r="E99" s="58">
        <f>'FI-2 Mes 12'!G111</f>
        <v>0</v>
      </c>
      <c r="F99" s="59">
        <f>'FI-2 Mes 12'!H111</f>
        <v>0</v>
      </c>
      <c r="G99" s="114"/>
      <c r="H99" s="435"/>
      <c r="I99" s="425" t="s">
        <v>102</v>
      </c>
      <c r="J99" s="426"/>
      <c r="K99" s="426"/>
      <c r="L99" s="427"/>
      <c r="M99" s="58">
        <f>'FI-2 Mes 12'!Q111</f>
        <v>0</v>
      </c>
      <c r="N99" s="59">
        <f>'FI-2 Mes 12'!R111</f>
        <v>0</v>
      </c>
    </row>
    <row r="100" spans="1:14" s="80" customFormat="1" ht="21.95" customHeight="1" x14ac:dyDescent="0.25">
      <c r="A100" s="415"/>
      <c r="B100" s="416"/>
      <c r="C100" s="425" t="s">
        <v>103</v>
      </c>
      <c r="D100" s="427"/>
      <c r="E100" s="58">
        <f>'FI-2 Mes 12'!G112</f>
        <v>0</v>
      </c>
      <c r="F100" s="59">
        <f>'FI-2 Mes 12'!H112</f>
        <v>0</v>
      </c>
      <c r="G100" s="114"/>
      <c r="H100" s="434"/>
      <c r="I100" s="423" t="s">
        <v>104</v>
      </c>
      <c r="J100" s="428"/>
      <c r="K100" s="428"/>
      <c r="L100" s="424"/>
      <c r="M100" s="62">
        <f>'FI-2 Mes 12'!Q112</f>
        <v>0</v>
      </c>
      <c r="N100" s="63">
        <f>'FI-2 Mes 12'!R112</f>
        <v>0</v>
      </c>
    </row>
    <row r="101" spans="1:14" s="80" customFormat="1" ht="21.75" customHeight="1" x14ac:dyDescent="0.25">
      <c r="A101" s="415"/>
      <c r="B101" s="416"/>
      <c r="C101" s="423" t="s">
        <v>105</v>
      </c>
      <c r="D101" s="424"/>
      <c r="E101" s="58">
        <f>'FI-2 Mes 12'!G113</f>
        <v>0</v>
      </c>
      <c r="F101" s="59">
        <f>'FI-2 Mes 12'!H113</f>
        <v>0</v>
      </c>
      <c r="G101" s="114"/>
      <c r="H101" s="433" t="s">
        <v>106</v>
      </c>
      <c r="I101" s="417" t="s">
        <v>107</v>
      </c>
      <c r="J101" s="422"/>
      <c r="K101" s="422"/>
      <c r="L101" s="418"/>
      <c r="M101" s="54">
        <f>'FI-2 Mes 12'!Q113</f>
        <v>0</v>
      </c>
      <c r="N101" s="55">
        <f>'FI-2 Mes 12'!R113</f>
        <v>0</v>
      </c>
    </row>
    <row r="102" spans="1:14" s="80" customFormat="1" ht="24.75" customHeight="1" x14ac:dyDescent="0.25">
      <c r="A102" s="415" t="s">
        <v>108</v>
      </c>
      <c r="B102" s="416"/>
      <c r="C102" s="436" t="s">
        <v>109</v>
      </c>
      <c r="D102" s="437"/>
      <c r="E102" s="60">
        <f>'FI-2 Mes 12'!G114</f>
        <v>0</v>
      </c>
      <c r="F102" s="61">
        <f>'FI-2 Mes 12'!H114</f>
        <v>0</v>
      </c>
      <c r="G102" s="114"/>
      <c r="H102" s="435"/>
      <c r="I102" s="425" t="s">
        <v>110</v>
      </c>
      <c r="J102" s="426"/>
      <c r="K102" s="426"/>
      <c r="L102" s="427"/>
      <c r="M102" s="58">
        <f>'FI-2 Mes 12'!Q114</f>
        <v>0</v>
      </c>
      <c r="N102" s="59">
        <f>'FI-2 Mes 12'!R114</f>
        <v>0</v>
      </c>
    </row>
    <row r="103" spans="1:14" s="80" customFormat="1" ht="20.100000000000001" customHeight="1" x14ac:dyDescent="0.25">
      <c r="A103" s="415" t="s">
        <v>111</v>
      </c>
      <c r="B103" s="416"/>
      <c r="C103" s="417" t="s">
        <v>112</v>
      </c>
      <c r="D103" s="418"/>
      <c r="E103" s="54">
        <f>'FI-2 Mes 12'!G115</f>
        <v>0</v>
      </c>
      <c r="F103" s="55">
        <f>'FI-2 Mes 12'!H115</f>
        <v>0</v>
      </c>
      <c r="G103" s="114"/>
      <c r="H103" s="435"/>
      <c r="I103" s="425" t="s">
        <v>113</v>
      </c>
      <c r="J103" s="426"/>
      <c r="K103" s="426"/>
      <c r="L103" s="427"/>
      <c r="M103" s="58">
        <f>'FI-2 Mes 12'!Q115</f>
        <v>0</v>
      </c>
      <c r="N103" s="59">
        <f>'FI-2 Mes 12'!R115</f>
        <v>0</v>
      </c>
    </row>
    <row r="104" spans="1:14" s="80" customFormat="1" ht="21.95" customHeight="1" x14ac:dyDescent="0.25">
      <c r="A104" s="415"/>
      <c r="B104" s="416"/>
      <c r="C104" s="425" t="s">
        <v>114</v>
      </c>
      <c r="D104" s="427"/>
      <c r="E104" s="58">
        <f>'FI-2 Mes 12'!G116</f>
        <v>0</v>
      </c>
      <c r="F104" s="59">
        <f>'FI-2 Mes 12'!H116</f>
        <v>0</v>
      </c>
      <c r="G104" s="114"/>
      <c r="H104" s="434"/>
      <c r="I104" s="423" t="s">
        <v>115</v>
      </c>
      <c r="J104" s="428"/>
      <c r="K104" s="428"/>
      <c r="L104" s="424"/>
      <c r="M104" s="62">
        <f>'FI-2 Mes 12'!Q116</f>
        <v>0</v>
      </c>
      <c r="N104" s="63">
        <f>'FI-2 Mes 12'!R116</f>
        <v>0</v>
      </c>
    </row>
    <row r="105" spans="1:14" s="80" customFormat="1" ht="21.95" customHeight="1" x14ac:dyDescent="0.25">
      <c r="A105" s="415"/>
      <c r="B105" s="416"/>
      <c r="C105" s="425" t="s">
        <v>116</v>
      </c>
      <c r="D105" s="427"/>
      <c r="E105" s="58">
        <f>'FI-2 Mes 12'!G117</f>
        <v>0</v>
      </c>
      <c r="F105" s="59">
        <f>'FI-2 Mes 12'!H117</f>
        <v>0</v>
      </c>
      <c r="G105" s="114"/>
      <c r="H105" s="433" t="s">
        <v>117</v>
      </c>
      <c r="I105" s="417" t="s">
        <v>118</v>
      </c>
      <c r="J105" s="422"/>
      <c r="K105" s="422"/>
      <c r="L105" s="418"/>
      <c r="M105" s="54">
        <f>'FI-2 Mes 12'!Q117</f>
        <v>0</v>
      </c>
      <c r="N105" s="55">
        <f>'FI-2 Mes 12'!R117</f>
        <v>0</v>
      </c>
    </row>
    <row r="106" spans="1:14" s="80" customFormat="1" ht="20.100000000000001" customHeight="1" x14ac:dyDescent="0.25">
      <c r="A106" s="415"/>
      <c r="B106" s="416"/>
      <c r="C106" s="425" t="s">
        <v>119</v>
      </c>
      <c r="D106" s="427"/>
      <c r="E106" s="58">
        <f>'FI-2 Mes 12'!G118</f>
        <v>0</v>
      </c>
      <c r="F106" s="59">
        <f>'FI-2 Mes 12'!H118</f>
        <v>0</v>
      </c>
      <c r="G106" s="114"/>
      <c r="H106" s="434"/>
      <c r="I106" s="423" t="s">
        <v>120</v>
      </c>
      <c r="J106" s="428"/>
      <c r="K106" s="428"/>
      <c r="L106" s="424"/>
      <c r="M106" s="62">
        <f>'FI-2 Mes 12'!Q118</f>
        <v>0</v>
      </c>
      <c r="N106" s="63">
        <f>'FI-2 Mes 12'!R118</f>
        <v>0</v>
      </c>
    </row>
    <row r="107" spans="1:14" s="80" customFormat="1" ht="20.100000000000001" customHeight="1" x14ac:dyDescent="0.25">
      <c r="A107" s="415"/>
      <c r="B107" s="416"/>
      <c r="C107" s="423" t="s">
        <v>121</v>
      </c>
      <c r="D107" s="424"/>
      <c r="E107" s="58">
        <f>'FI-2 Mes 12'!G119</f>
        <v>0</v>
      </c>
      <c r="F107" s="59">
        <f>'FI-2 Mes 12'!H119</f>
        <v>0</v>
      </c>
      <c r="G107" s="114"/>
      <c r="H107" s="433" t="s">
        <v>122</v>
      </c>
      <c r="I107" s="417" t="s">
        <v>123</v>
      </c>
      <c r="J107" s="422"/>
      <c r="K107" s="422"/>
      <c r="L107" s="418"/>
      <c r="M107" s="54">
        <f>'FI-2 Mes 12'!Q119</f>
        <v>0</v>
      </c>
      <c r="N107" s="55">
        <f>'FI-2 Mes 12'!R119</f>
        <v>0</v>
      </c>
    </row>
    <row r="108" spans="1:14" s="80" customFormat="1" ht="20.100000000000001" customHeight="1" x14ac:dyDescent="0.25">
      <c r="A108" s="415" t="s">
        <v>124</v>
      </c>
      <c r="B108" s="416"/>
      <c r="C108" s="429" t="s">
        <v>125</v>
      </c>
      <c r="D108" s="430"/>
      <c r="E108" s="54">
        <f>'FI-2 Mes 12'!G120</f>
        <v>0</v>
      </c>
      <c r="F108" s="55">
        <f>'FI-2 Mes 12'!H120</f>
        <v>0</v>
      </c>
      <c r="G108" s="114"/>
      <c r="H108" s="435"/>
      <c r="I108" s="425" t="s">
        <v>126</v>
      </c>
      <c r="J108" s="426"/>
      <c r="K108" s="426"/>
      <c r="L108" s="427"/>
      <c r="M108" s="58">
        <f>'FI-2 Mes 12'!Q120</f>
        <v>0</v>
      </c>
      <c r="N108" s="59">
        <f>'FI-2 Mes 12'!R120</f>
        <v>0</v>
      </c>
    </row>
    <row r="109" spans="1:14" s="80" customFormat="1" ht="20.100000000000001" customHeight="1" x14ac:dyDescent="0.25">
      <c r="A109" s="415"/>
      <c r="B109" s="416"/>
      <c r="C109" s="425" t="s">
        <v>127</v>
      </c>
      <c r="D109" s="427"/>
      <c r="E109" s="58">
        <f>'FI-2 Mes 12'!G121</f>
        <v>0</v>
      </c>
      <c r="F109" s="59">
        <f>'FI-2 Mes 12'!H121</f>
        <v>0</v>
      </c>
      <c r="G109" s="114"/>
      <c r="H109" s="434"/>
      <c r="I109" s="423" t="s">
        <v>128</v>
      </c>
      <c r="J109" s="428"/>
      <c r="K109" s="428"/>
      <c r="L109" s="424"/>
      <c r="M109" s="62">
        <f>'FI-2 Mes 12'!Q121</f>
        <v>0</v>
      </c>
      <c r="N109" s="63">
        <f>'FI-2 Mes 12'!R121</f>
        <v>0</v>
      </c>
    </row>
    <row r="110" spans="1:14" s="80" customFormat="1" ht="21.95" customHeight="1" x14ac:dyDescent="0.25">
      <c r="A110" s="415"/>
      <c r="B110" s="416"/>
      <c r="C110" s="425" t="s">
        <v>129</v>
      </c>
      <c r="D110" s="427"/>
      <c r="E110" s="58">
        <f>'FI-2 Mes 12'!G122</f>
        <v>0</v>
      </c>
      <c r="F110" s="59">
        <f>'FI-2 Mes 12'!H122</f>
        <v>0</v>
      </c>
      <c r="G110" s="114"/>
      <c r="H110" s="433" t="s">
        <v>130</v>
      </c>
      <c r="I110" s="417" t="s">
        <v>131</v>
      </c>
      <c r="J110" s="422"/>
      <c r="K110" s="422"/>
      <c r="L110" s="418"/>
      <c r="M110" s="54">
        <f>'FI-2 Mes 12'!Q122</f>
        <v>0</v>
      </c>
      <c r="N110" s="55">
        <f>'FI-2 Mes 12'!R122</f>
        <v>0</v>
      </c>
    </row>
    <row r="111" spans="1:14" s="80" customFormat="1" ht="21.95" customHeight="1" x14ac:dyDescent="0.25">
      <c r="A111" s="415"/>
      <c r="B111" s="416"/>
      <c r="C111" s="425" t="s">
        <v>132</v>
      </c>
      <c r="D111" s="427"/>
      <c r="E111" s="58">
        <f>'FI-2 Mes 12'!G123</f>
        <v>0</v>
      </c>
      <c r="F111" s="59">
        <f>'FI-2 Mes 12'!H123</f>
        <v>0</v>
      </c>
      <c r="G111" s="114"/>
      <c r="H111" s="435"/>
      <c r="I111" s="425" t="s">
        <v>133</v>
      </c>
      <c r="J111" s="426"/>
      <c r="K111" s="426"/>
      <c r="L111" s="427"/>
      <c r="M111" s="58">
        <f>'FI-2 Mes 12'!Q123</f>
        <v>0</v>
      </c>
      <c r="N111" s="59">
        <f>'FI-2 Mes 12'!R123</f>
        <v>0</v>
      </c>
    </row>
    <row r="112" spans="1:14" s="80" customFormat="1" ht="21.95" customHeight="1" x14ac:dyDescent="0.25">
      <c r="A112" s="415"/>
      <c r="B112" s="416"/>
      <c r="C112" s="431" t="s">
        <v>134</v>
      </c>
      <c r="D112" s="432"/>
      <c r="E112" s="62">
        <f>'FI-2 Mes 12'!G124</f>
        <v>0</v>
      </c>
      <c r="F112" s="63">
        <f>'FI-2 Mes 12'!H124</f>
        <v>0</v>
      </c>
      <c r="G112" s="114"/>
      <c r="H112" s="435"/>
      <c r="I112" s="425" t="s">
        <v>135</v>
      </c>
      <c r="J112" s="426"/>
      <c r="K112" s="426"/>
      <c r="L112" s="427"/>
      <c r="M112" s="58">
        <f>'FI-2 Mes 12'!Q124</f>
        <v>0</v>
      </c>
      <c r="N112" s="59">
        <f>'FI-2 Mes 12'!R124</f>
        <v>0</v>
      </c>
    </row>
    <row r="113" spans="1:16" s="80" customFormat="1" ht="21.95" customHeight="1" x14ac:dyDescent="0.25">
      <c r="A113" s="415" t="s">
        <v>136</v>
      </c>
      <c r="B113" s="416"/>
      <c r="C113" s="452" t="s">
        <v>137</v>
      </c>
      <c r="D113" s="453"/>
      <c r="E113" s="60">
        <f>'FI-2 Mes 12'!G125</f>
        <v>0</v>
      </c>
      <c r="F113" s="61">
        <f>'FI-2 Mes 12'!H125</f>
        <v>0</v>
      </c>
      <c r="G113" s="114"/>
      <c r="H113" s="438"/>
      <c r="I113" s="423" t="s">
        <v>138</v>
      </c>
      <c r="J113" s="428"/>
      <c r="K113" s="428"/>
      <c r="L113" s="424"/>
      <c r="M113" s="62">
        <f>'FI-2 Mes 12'!Q125</f>
        <v>0</v>
      </c>
      <c r="N113" s="63">
        <f>'FI-2 Mes 12'!R125</f>
        <v>0</v>
      </c>
    </row>
    <row r="114" spans="1:16" s="80" customFormat="1" ht="7.5" customHeight="1" thickBot="1" x14ac:dyDescent="0.3">
      <c r="A114" s="439"/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</row>
    <row r="115" spans="1:16" s="80" customFormat="1" ht="24.95" customHeight="1" thickBot="1" x14ac:dyDescent="0.3">
      <c r="A115" s="440" t="s">
        <v>139</v>
      </c>
      <c r="B115" s="440"/>
      <c r="C115" s="440"/>
      <c r="D115" s="440"/>
      <c r="E115" s="122">
        <f>SUM(E89:E113)</f>
        <v>0</v>
      </c>
      <c r="F115" s="121">
        <f>SUM(F89:F113)</f>
        <v>0</v>
      </c>
      <c r="G115" s="123"/>
      <c r="H115" s="441" t="s">
        <v>139</v>
      </c>
      <c r="I115" s="442"/>
      <c r="J115" s="442"/>
      <c r="K115" s="442"/>
      <c r="L115" s="443"/>
      <c r="M115" s="122">
        <f>SUM(M89:M113)</f>
        <v>0</v>
      </c>
      <c r="N115" s="121">
        <f>SUM(N89:N113)</f>
        <v>0</v>
      </c>
    </row>
    <row r="116" spans="1:16" s="80" customFormat="1" ht="13.5" customHeight="1" thickBot="1" x14ac:dyDescent="0.3"/>
    <row r="117" spans="1:16" s="80" customFormat="1" ht="29.25" customHeight="1" thickBot="1" x14ac:dyDescent="0.3">
      <c r="A117" s="575" t="s">
        <v>140</v>
      </c>
      <c r="B117" s="575"/>
      <c r="C117" s="575"/>
      <c r="D117" s="575"/>
      <c r="E117" s="575"/>
      <c r="F117" s="575"/>
      <c r="G117" s="575"/>
      <c r="H117" s="575"/>
      <c r="I117" s="575"/>
      <c r="J117" s="575"/>
      <c r="K117" s="575"/>
      <c r="L117" s="575"/>
      <c r="M117" s="124">
        <f>E115+M115</f>
        <v>0</v>
      </c>
      <c r="N117" s="126">
        <f>F115+N115</f>
        <v>0</v>
      </c>
    </row>
    <row r="118" spans="1:16" s="80" customFormat="1" ht="12.75" customHeight="1" x14ac:dyDescent="0.25">
      <c r="A118" s="445" t="s">
        <v>141</v>
      </c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127"/>
    </row>
    <row r="119" spans="1:16" s="80" customFormat="1" ht="14.25" customHeight="1" x14ac:dyDescent="0.25"/>
    <row r="120" spans="1:16" s="80" customFormat="1" ht="26.1" customHeight="1" x14ac:dyDescent="0.25">
      <c r="A120" s="446" t="s">
        <v>280</v>
      </c>
      <c r="B120" s="447"/>
      <c r="C120" s="447"/>
      <c r="D120" s="447"/>
      <c r="E120" s="447"/>
      <c r="F120" s="447"/>
      <c r="G120" s="447"/>
      <c r="H120" s="447"/>
      <c r="I120" s="448"/>
      <c r="J120" s="449" t="s">
        <v>142</v>
      </c>
      <c r="K120" s="450"/>
      <c r="L120" s="450"/>
      <c r="M120" s="450"/>
      <c r="N120" s="450"/>
      <c r="O120" s="450"/>
      <c r="P120" s="451"/>
    </row>
    <row r="121" spans="1:16" s="80" customFormat="1" x14ac:dyDescent="0.25"/>
  </sheetData>
  <mergeCells count="208">
    <mergeCell ref="B81:M81"/>
    <mergeCell ref="B59:M59"/>
    <mergeCell ref="B60:M60"/>
    <mergeCell ref="B61:M61"/>
    <mergeCell ref="B62:M62"/>
    <mergeCell ref="B63:M63"/>
    <mergeCell ref="B64:M64"/>
    <mergeCell ref="B65:M65"/>
    <mergeCell ref="B66:M66"/>
    <mergeCell ref="B67:M67"/>
    <mergeCell ref="B72:M72"/>
    <mergeCell ref="B73:M73"/>
    <mergeCell ref="B74:M74"/>
    <mergeCell ref="B75:M75"/>
    <mergeCell ref="B76:M76"/>
    <mergeCell ref="B77:M77"/>
    <mergeCell ref="B78:M78"/>
    <mergeCell ref="B79:M79"/>
    <mergeCell ref="B80:M80"/>
    <mergeCell ref="A7:P7"/>
    <mergeCell ref="A8:P8"/>
    <mergeCell ref="A9:P9"/>
    <mergeCell ref="A10:P10"/>
    <mergeCell ref="A11:H11"/>
    <mergeCell ref="I11:P11"/>
    <mergeCell ref="A1:P1"/>
    <mergeCell ref="A2:P2"/>
    <mergeCell ref="A3:P3"/>
    <mergeCell ref="A4:P4"/>
    <mergeCell ref="A5:P5"/>
    <mergeCell ref="A6:P6"/>
    <mergeCell ref="A17:I17"/>
    <mergeCell ref="J17:P17"/>
    <mergeCell ref="A18:O18"/>
    <mergeCell ref="A19:B19"/>
    <mergeCell ref="E19:G19"/>
    <mergeCell ref="J19:N19"/>
    <mergeCell ref="O19:P19"/>
    <mergeCell ref="A12:P12"/>
    <mergeCell ref="A13:P13"/>
    <mergeCell ref="A14:O14"/>
    <mergeCell ref="A15:F15"/>
    <mergeCell ref="G15:P15"/>
    <mergeCell ref="A16:O16"/>
    <mergeCell ref="B27:L27"/>
    <mergeCell ref="M27:N27"/>
    <mergeCell ref="B28:L28"/>
    <mergeCell ref="M28:N28"/>
    <mergeCell ref="B25:L25"/>
    <mergeCell ref="M25:N25"/>
    <mergeCell ref="B26:L26"/>
    <mergeCell ref="M26:N26"/>
    <mergeCell ref="A20:O20"/>
    <mergeCell ref="A21:O21"/>
    <mergeCell ref="A23:L23"/>
    <mergeCell ref="M23:N23"/>
    <mergeCell ref="B24:L24"/>
    <mergeCell ref="M24:N24"/>
    <mergeCell ref="B36:L36"/>
    <mergeCell ref="M36:N36"/>
    <mergeCell ref="B37:L37"/>
    <mergeCell ref="M37:N37"/>
    <mergeCell ref="B31:L31"/>
    <mergeCell ref="M31:N31"/>
    <mergeCell ref="B32:L32"/>
    <mergeCell ref="M32:N32"/>
    <mergeCell ref="B29:L29"/>
    <mergeCell ref="M29:N29"/>
    <mergeCell ref="B30:L30"/>
    <mergeCell ref="M30:N30"/>
    <mergeCell ref="B42:L42"/>
    <mergeCell ref="M42:N42"/>
    <mergeCell ref="B43:L43"/>
    <mergeCell ref="M43:N43"/>
    <mergeCell ref="B40:L40"/>
    <mergeCell ref="M40:N40"/>
    <mergeCell ref="B41:L41"/>
    <mergeCell ref="M41:N41"/>
    <mergeCell ref="B38:L38"/>
    <mergeCell ref="M38:N38"/>
    <mergeCell ref="B39:L39"/>
    <mergeCell ref="M39:N39"/>
    <mergeCell ref="A47:O47"/>
    <mergeCell ref="A49:B50"/>
    <mergeCell ref="C49:H50"/>
    <mergeCell ref="I49:J50"/>
    <mergeCell ref="K49:L50"/>
    <mergeCell ref="M49:N50"/>
    <mergeCell ref="O49:P50"/>
    <mergeCell ref="B44:L44"/>
    <mergeCell ref="M44:N44"/>
    <mergeCell ref="B45:L45"/>
    <mergeCell ref="M45:N45"/>
    <mergeCell ref="A52:B52"/>
    <mergeCell ref="C52:H52"/>
    <mergeCell ref="I52:J52"/>
    <mergeCell ref="K52:L52"/>
    <mergeCell ref="M52:N52"/>
    <mergeCell ref="O52:P52"/>
    <mergeCell ref="A51:B51"/>
    <mergeCell ref="C51:H51"/>
    <mergeCell ref="I51:J51"/>
    <mergeCell ref="K51:L51"/>
    <mergeCell ref="M51:N51"/>
    <mergeCell ref="O51:P51"/>
    <mergeCell ref="O55:P55"/>
    <mergeCell ref="A54:B54"/>
    <mergeCell ref="C54:H54"/>
    <mergeCell ref="I54:J54"/>
    <mergeCell ref="K54:L54"/>
    <mergeCell ref="M54:N54"/>
    <mergeCell ref="O54:P54"/>
    <mergeCell ref="A53:B53"/>
    <mergeCell ref="C53:H53"/>
    <mergeCell ref="I53:J53"/>
    <mergeCell ref="K53:L53"/>
    <mergeCell ref="M53:N53"/>
    <mergeCell ref="O53:P53"/>
    <mergeCell ref="A58:M58"/>
    <mergeCell ref="A55:B55"/>
    <mergeCell ref="C55:H55"/>
    <mergeCell ref="I55:J55"/>
    <mergeCell ref="K55:L55"/>
    <mergeCell ref="M55:N55"/>
    <mergeCell ref="A70:L70"/>
    <mergeCell ref="A71:M71"/>
    <mergeCell ref="A68:I68"/>
    <mergeCell ref="F69:H69"/>
    <mergeCell ref="A84:P84"/>
    <mergeCell ref="A86:D86"/>
    <mergeCell ref="E86:F86"/>
    <mergeCell ref="H86:L86"/>
    <mergeCell ref="M86:N86"/>
    <mergeCell ref="A87:D87"/>
    <mergeCell ref="H87:L87"/>
    <mergeCell ref="A88:P88"/>
    <mergeCell ref="A89:B90"/>
    <mergeCell ref="C89:D89"/>
    <mergeCell ref="H89:H91"/>
    <mergeCell ref="I89:L89"/>
    <mergeCell ref="C90:D90"/>
    <mergeCell ref="I90:L90"/>
    <mergeCell ref="A91:B92"/>
    <mergeCell ref="I94:L94"/>
    <mergeCell ref="C95:D95"/>
    <mergeCell ref="I95:L95"/>
    <mergeCell ref="C96:D96"/>
    <mergeCell ref="I96:L96"/>
    <mergeCell ref="C97:D97"/>
    <mergeCell ref="I97:L97"/>
    <mergeCell ref="C91:D91"/>
    <mergeCell ref="I91:L91"/>
    <mergeCell ref="C92:D92"/>
    <mergeCell ref="H92:H93"/>
    <mergeCell ref="I92:L92"/>
    <mergeCell ref="C93:D93"/>
    <mergeCell ref="I93:L93"/>
    <mergeCell ref="C94:D94"/>
    <mergeCell ref="H94:H97"/>
    <mergeCell ref="A102:B102"/>
    <mergeCell ref="C102:D102"/>
    <mergeCell ref="I102:L102"/>
    <mergeCell ref="A103:B107"/>
    <mergeCell ref="C103:D103"/>
    <mergeCell ref="I103:L103"/>
    <mergeCell ref="C104:D104"/>
    <mergeCell ref="C98:D98"/>
    <mergeCell ref="H98:H100"/>
    <mergeCell ref="I98:L98"/>
    <mergeCell ref="C99:D99"/>
    <mergeCell ref="I99:L99"/>
    <mergeCell ref="C100:D100"/>
    <mergeCell ref="I100:L100"/>
    <mergeCell ref="A93:B101"/>
    <mergeCell ref="I104:L104"/>
    <mergeCell ref="C105:D105"/>
    <mergeCell ref="H105:H106"/>
    <mergeCell ref="I105:L105"/>
    <mergeCell ref="C106:D106"/>
    <mergeCell ref="I106:L106"/>
    <mergeCell ref="C101:D101"/>
    <mergeCell ref="H101:H104"/>
    <mergeCell ref="I101:L101"/>
    <mergeCell ref="C107:D107"/>
    <mergeCell ref="H107:H109"/>
    <mergeCell ref="I107:L107"/>
    <mergeCell ref="A108:B112"/>
    <mergeCell ref="C108:D108"/>
    <mergeCell ref="I108:L108"/>
    <mergeCell ref="C109:D109"/>
    <mergeCell ref="I109:L109"/>
    <mergeCell ref="C110:D110"/>
    <mergeCell ref="H110:H113"/>
    <mergeCell ref="A114:O114"/>
    <mergeCell ref="A115:D115"/>
    <mergeCell ref="H115:L115"/>
    <mergeCell ref="A117:L117"/>
    <mergeCell ref="A118:L118"/>
    <mergeCell ref="A120:I120"/>
    <mergeCell ref="J120:P120"/>
    <mergeCell ref="I110:L110"/>
    <mergeCell ref="C111:D111"/>
    <mergeCell ref="I111:L111"/>
    <mergeCell ref="C112:D112"/>
    <mergeCell ref="I112:L112"/>
    <mergeCell ref="A113:B113"/>
    <mergeCell ref="C113:D113"/>
    <mergeCell ref="I113:L1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V34"/>
  <sheetViews>
    <sheetView zoomScale="107" workbookViewId="0">
      <selection activeCell="B10" sqref="B10:I10"/>
    </sheetView>
  </sheetViews>
  <sheetFormatPr baseColWidth="10" defaultColWidth="0" defaultRowHeight="12.75" zeroHeight="1" x14ac:dyDescent="0.2"/>
  <cols>
    <col min="1" max="1" width="1.7109375" style="128" customWidth="1"/>
    <col min="2" max="2" width="0.7109375" style="128" customWidth="1"/>
    <col min="3" max="3" width="12.42578125" style="128" customWidth="1"/>
    <col min="4" max="4" width="16.42578125" style="128" customWidth="1"/>
    <col min="5" max="5" width="2.85546875" style="128" customWidth="1"/>
    <col min="6" max="6" width="3.85546875" style="128" customWidth="1"/>
    <col min="7" max="7" width="8.28515625" style="128" customWidth="1"/>
    <col min="8" max="8" width="16.42578125" style="128" customWidth="1"/>
    <col min="9" max="9" width="14.42578125" style="128" customWidth="1"/>
    <col min="10" max="10" width="6.7109375" style="128" customWidth="1"/>
    <col min="11" max="11" width="6.42578125" style="128" customWidth="1"/>
    <col min="12" max="12" width="12" style="128" customWidth="1"/>
    <col min="13" max="13" width="1.28515625" style="128" customWidth="1"/>
    <col min="14" max="14" width="3.85546875" style="128" customWidth="1"/>
    <col min="15" max="256" width="11.42578125" style="128" hidden="1"/>
    <col min="257" max="257" width="1.7109375" style="128" hidden="1"/>
    <col min="258" max="258" width="0.7109375" style="128" hidden="1"/>
    <col min="259" max="259" width="12.42578125" style="128" hidden="1"/>
    <col min="260" max="260" width="16.42578125" style="128" hidden="1"/>
    <col min="261" max="261" width="2.85546875" style="128" hidden="1"/>
    <col min="262" max="262" width="3.85546875" style="128" hidden="1"/>
    <col min="263" max="263" width="8.28515625" style="128" hidden="1"/>
    <col min="264" max="264" width="16.42578125" style="128" hidden="1"/>
    <col min="265" max="265" width="14.42578125" style="128" hidden="1"/>
    <col min="266" max="266" width="6.7109375" style="128" hidden="1"/>
    <col min="267" max="267" width="6.42578125" style="128" hidden="1"/>
    <col min="268" max="268" width="12" style="128" hidden="1"/>
    <col min="269" max="269" width="1.28515625" style="128" hidden="1"/>
    <col min="270" max="270" width="3.85546875" style="128" hidden="1"/>
    <col min="271" max="512" width="11.42578125" style="128" hidden="1"/>
    <col min="513" max="513" width="1.7109375" style="128" hidden="1"/>
    <col min="514" max="514" width="0.7109375" style="128" hidden="1"/>
    <col min="515" max="515" width="12.42578125" style="128" hidden="1"/>
    <col min="516" max="516" width="16.42578125" style="128" hidden="1"/>
    <col min="517" max="517" width="2.85546875" style="128" hidden="1"/>
    <col min="518" max="518" width="3.85546875" style="128" hidden="1"/>
    <col min="519" max="519" width="8.28515625" style="128" hidden="1"/>
    <col min="520" max="520" width="16.42578125" style="128" hidden="1"/>
    <col min="521" max="521" width="14.42578125" style="128" hidden="1"/>
    <col min="522" max="522" width="6.7109375" style="128" hidden="1"/>
    <col min="523" max="523" width="6.42578125" style="128" hidden="1"/>
    <col min="524" max="524" width="12" style="128" hidden="1"/>
    <col min="525" max="525" width="1.28515625" style="128" hidden="1"/>
    <col min="526" max="526" width="3.85546875" style="128" hidden="1"/>
    <col min="527" max="768" width="11.42578125" style="128" hidden="1"/>
    <col min="769" max="769" width="1.7109375" style="128" hidden="1"/>
    <col min="770" max="770" width="0.7109375" style="128" hidden="1"/>
    <col min="771" max="771" width="12.42578125" style="128" hidden="1"/>
    <col min="772" max="772" width="16.42578125" style="128" hidden="1"/>
    <col min="773" max="773" width="2.85546875" style="128" hidden="1"/>
    <col min="774" max="774" width="3.85546875" style="128" hidden="1"/>
    <col min="775" max="775" width="8.28515625" style="128" hidden="1"/>
    <col min="776" max="776" width="16.42578125" style="128" hidden="1"/>
    <col min="777" max="777" width="14.42578125" style="128" hidden="1"/>
    <col min="778" max="778" width="6.7109375" style="128" hidden="1"/>
    <col min="779" max="779" width="6.42578125" style="128" hidden="1"/>
    <col min="780" max="780" width="12" style="128" hidden="1"/>
    <col min="781" max="781" width="1.28515625" style="128" hidden="1"/>
    <col min="782" max="782" width="3.85546875" style="128" hidden="1"/>
    <col min="783" max="1024" width="11.42578125" style="128" hidden="1"/>
    <col min="1025" max="1025" width="1.7109375" style="128" hidden="1"/>
    <col min="1026" max="1026" width="0.7109375" style="128" hidden="1"/>
    <col min="1027" max="1027" width="12.42578125" style="128" hidden="1"/>
    <col min="1028" max="1028" width="16.42578125" style="128" hidden="1"/>
    <col min="1029" max="1029" width="2.85546875" style="128" hidden="1"/>
    <col min="1030" max="1030" width="3.85546875" style="128" hidden="1"/>
    <col min="1031" max="1031" width="8.28515625" style="128" hidden="1"/>
    <col min="1032" max="1032" width="16.42578125" style="128" hidden="1"/>
    <col min="1033" max="1033" width="14.42578125" style="128" hidden="1"/>
    <col min="1034" max="1034" width="6.7109375" style="128" hidden="1"/>
    <col min="1035" max="1035" width="6.42578125" style="128" hidden="1"/>
    <col min="1036" max="1036" width="12" style="128" hidden="1"/>
    <col min="1037" max="1037" width="1.28515625" style="128" hidden="1"/>
    <col min="1038" max="1038" width="3.85546875" style="128" hidden="1"/>
    <col min="1039" max="1280" width="11.42578125" style="128" hidden="1"/>
    <col min="1281" max="1281" width="1.7109375" style="128" hidden="1"/>
    <col min="1282" max="1282" width="0.7109375" style="128" hidden="1"/>
    <col min="1283" max="1283" width="12.42578125" style="128" hidden="1"/>
    <col min="1284" max="1284" width="16.42578125" style="128" hidden="1"/>
    <col min="1285" max="1285" width="2.85546875" style="128" hidden="1"/>
    <col min="1286" max="1286" width="3.85546875" style="128" hidden="1"/>
    <col min="1287" max="1287" width="8.28515625" style="128" hidden="1"/>
    <col min="1288" max="1288" width="16.42578125" style="128" hidden="1"/>
    <col min="1289" max="1289" width="14.42578125" style="128" hidden="1"/>
    <col min="1290" max="1290" width="6.7109375" style="128" hidden="1"/>
    <col min="1291" max="1291" width="6.42578125" style="128" hidden="1"/>
    <col min="1292" max="1292" width="12" style="128" hidden="1"/>
    <col min="1293" max="1293" width="1.28515625" style="128" hidden="1"/>
    <col min="1294" max="1294" width="3.85546875" style="128" hidden="1"/>
    <col min="1295" max="1536" width="11.42578125" style="128" hidden="1"/>
    <col min="1537" max="1537" width="1.7109375" style="128" hidden="1"/>
    <col min="1538" max="1538" width="0.7109375" style="128" hidden="1"/>
    <col min="1539" max="1539" width="12.42578125" style="128" hidden="1"/>
    <col min="1540" max="1540" width="16.42578125" style="128" hidden="1"/>
    <col min="1541" max="1541" width="2.85546875" style="128" hidden="1"/>
    <col min="1542" max="1542" width="3.85546875" style="128" hidden="1"/>
    <col min="1543" max="1543" width="8.28515625" style="128" hidden="1"/>
    <col min="1544" max="1544" width="16.42578125" style="128" hidden="1"/>
    <col min="1545" max="1545" width="14.42578125" style="128" hidden="1"/>
    <col min="1546" max="1546" width="6.7109375" style="128" hidden="1"/>
    <col min="1547" max="1547" width="6.42578125" style="128" hidden="1"/>
    <col min="1548" max="1548" width="12" style="128" hidden="1"/>
    <col min="1549" max="1549" width="1.28515625" style="128" hidden="1"/>
    <col min="1550" max="1550" width="3.85546875" style="128" hidden="1"/>
    <col min="1551" max="1792" width="11.42578125" style="128" hidden="1"/>
    <col min="1793" max="1793" width="1.7109375" style="128" hidden="1"/>
    <col min="1794" max="1794" width="0.7109375" style="128" hidden="1"/>
    <col min="1795" max="1795" width="12.42578125" style="128" hidden="1"/>
    <col min="1796" max="1796" width="16.42578125" style="128" hidden="1"/>
    <col min="1797" max="1797" width="2.85546875" style="128" hidden="1"/>
    <col min="1798" max="1798" width="3.85546875" style="128" hidden="1"/>
    <col min="1799" max="1799" width="8.28515625" style="128" hidden="1"/>
    <col min="1800" max="1800" width="16.42578125" style="128" hidden="1"/>
    <col min="1801" max="1801" width="14.42578125" style="128" hidden="1"/>
    <col min="1802" max="1802" width="6.7109375" style="128" hidden="1"/>
    <col min="1803" max="1803" width="6.42578125" style="128" hidden="1"/>
    <col min="1804" max="1804" width="12" style="128" hidden="1"/>
    <col min="1805" max="1805" width="1.28515625" style="128" hidden="1"/>
    <col min="1806" max="1806" width="3.85546875" style="128" hidden="1"/>
    <col min="1807" max="2048" width="11.42578125" style="128" hidden="1"/>
    <col min="2049" max="2049" width="1.7109375" style="128" hidden="1"/>
    <col min="2050" max="2050" width="0.7109375" style="128" hidden="1"/>
    <col min="2051" max="2051" width="12.42578125" style="128" hidden="1"/>
    <col min="2052" max="2052" width="16.42578125" style="128" hidden="1"/>
    <col min="2053" max="2053" width="2.85546875" style="128" hidden="1"/>
    <col min="2054" max="2054" width="3.85546875" style="128" hidden="1"/>
    <col min="2055" max="2055" width="8.28515625" style="128" hidden="1"/>
    <col min="2056" max="2056" width="16.42578125" style="128" hidden="1"/>
    <col min="2057" max="2057" width="14.42578125" style="128" hidden="1"/>
    <col min="2058" max="2058" width="6.7109375" style="128" hidden="1"/>
    <col min="2059" max="2059" width="6.42578125" style="128" hidden="1"/>
    <col min="2060" max="2060" width="12" style="128" hidden="1"/>
    <col min="2061" max="2061" width="1.28515625" style="128" hidden="1"/>
    <col min="2062" max="2062" width="3.85546875" style="128" hidden="1"/>
    <col min="2063" max="2304" width="11.42578125" style="128" hidden="1"/>
    <col min="2305" max="2305" width="1.7109375" style="128" hidden="1"/>
    <col min="2306" max="2306" width="0.7109375" style="128" hidden="1"/>
    <col min="2307" max="2307" width="12.42578125" style="128" hidden="1"/>
    <col min="2308" max="2308" width="16.42578125" style="128" hidden="1"/>
    <col min="2309" max="2309" width="2.85546875" style="128" hidden="1"/>
    <col min="2310" max="2310" width="3.85546875" style="128" hidden="1"/>
    <col min="2311" max="2311" width="8.28515625" style="128" hidden="1"/>
    <col min="2312" max="2312" width="16.42578125" style="128" hidden="1"/>
    <col min="2313" max="2313" width="14.42578125" style="128" hidden="1"/>
    <col min="2314" max="2314" width="6.7109375" style="128" hidden="1"/>
    <col min="2315" max="2315" width="6.42578125" style="128" hidden="1"/>
    <col min="2316" max="2316" width="12" style="128" hidden="1"/>
    <col min="2317" max="2317" width="1.28515625" style="128" hidden="1"/>
    <col min="2318" max="2318" width="3.85546875" style="128" hidden="1"/>
    <col min="2319" max="2560" width="11.42578125" style="128" hidden="1"/>
    <col min="2561" max="2561" width="1.7109375" style="128" hidden="1"/>
    <col min="2562" max="2562" width="0.7109375" style="128" hidden="1"/>
    <col min="2563" max="2563" width="12.42578125" style="128" hidden="1"/>
    <col min="2564" max="2564" width="16.42578125" style="128" hidden="1"/>
    <col min="2565" max="2565" width="2.85546875" style="128" hidden="1"/>
    <col min="2566" max="2566" width="3.85546875" style="128" hidden="1"/>
    <col min="2567" max="2567" width="8.28515625" style="128" hidden="1"/>
    <col min="2568" max="2568" width="16.42578125" style="128" hidden="1"/>
    <col min="2569" max="2569" width="14.42578125" style="128" hidden="1"/>
    <col min="2570" max="2570" width="6.7109375" style="128" hidden="1"/>
    <col min="2571" max="2571" width="6.42578125" style="128" hidden="1"/>
    <col min="2572" max="2572" width="12" style="128" hidden="1"/>
    <col min="2573" max="2573" width="1.28515625" style="128" hidden="1"/>
    <col min="2574" max="2574" width="3.85546875" style="128" hidden="1"/>
    <col min="2575" max="2816" width="11.42578125" style="128" hidden="1"/>
    <col min="2817" max="2817" width="1.7109375" style="128" hidden="1"/>
    <col min="2818" max="2818" width="0.7109375" style="128" hidden="1"/>
    <col min="2819" max="2819" width="12.42578125" style="128" hidden="1"/>
    <col min="2820" max="2820" width="16.42578125" style="128" hidden="1"/>
    <col min="2821" max="2821" width="2.85546875" style="128" hidden="1"/>
    <col min="2822" max="2822" width="3.85546875" style="128" hidden="1"/>
    <col min="2823" max="2823" width="8.28515625" style="128" hidden="1"/>
    <col min="2824" max="2824" width="16.42578125" style="128" hidden="1"/>
    <col min="2825" max="2825" width="14.42578125" style="128" hidden="1"/>
    <col min="2826" max="2826" width="6.7109375" style="128" hidden="1"/>
    <col min="2827" max="2827" width="6.42578125" style="128" hidden="1"/>
    <col min="2828" max="2828" width="12" style="128" hidden="1"/>
    <col min="2829" max="2829" width="1.28515625" style="128" hidden="1"/>
    <col min="2830" max="2830" width="3.85546875" style="128" hidden="1"/>
    <col min="2831" max="3072" width="11.42578125" style="128" hidden="1"/>
    <col min="3073" max="3073" width="1.7109375" style="128" hidden="1"/>
    <col min="3074" max="3074" width="0.7109375" style="128" hidden="1"/>
    <col min="3075" max="3075" width="12.42578125" style="128" hidden="1"/>
    <col min="3076" max="3076" width="16.42578125" style="128" hidden="1"/>
    <col min="3077" max="3077" width="2.85546875" style="128" hidden="1"/>
    <col min="3078" max="3078" width="3.85546875" style="128" hidden="1"/>
    <col min="3079" max="3079" width="8.28515625" style="128" hidden="1"/>
    <col min="3080" max="3080" width="16.42578125" style="128" hidden="1"/>
    <col min="3081" max="3081" width="14.42578125" style="128" hidden="1"/>
    <col min="3082" max="3082" width="6.7109375" style="128" hidden="1"/>
    <col min="3083" max="3083" width="6.42578125" style="128" hidden="1"/>
    <col min="3084" max="3084" width="12" style="128" hidden="1"/>
    <col min="3085" max="3085" width="1.28515625" style="128" hidden="1"/>
    <col min="3086" max="3086" width="3.85546875" style="128" hidden="1"/>
    <col min="3087" max="3328" width="11.42578125" style="128" hidden="1"/>
    <col min="3329" max="3329" width="1.7109375" style="128" hidden="1"/>
    <col min="3330" max="3330" width="0.7109375" style="128" hidden="1"/>
    <col min="3331" max="3331" width="12.42578125" style="128" hidden="1"/>
    <col min="3332" max="3332" width="16.42578125" style="128" hidden="1"/>
    <col min="3333" max="3333" width="2.85546875" style="128" hidden="1"/>
    <col min="3334" max="3334" width="3.85546875" style="128" hidden="1"/>
    <col min="3335" max="3335" width="8.28515625" style="128" hidden="1"/>
    <col min="3336" max="3336" width="16.42578125" style="128" hidden="1"/>
    <col min="3337" max="3337" width="14.42578125" style="128" hidden="1"/>
    <col min="3338" max="3338" width="6.7109375" style="128" hidden="1"/>
    <col min="3339" max="3339" width="6.42578125" style="128" hidden="1"/>
    <col min="3340" max="3340" width="12" style="128" hidden="1"/>
    <col min="3341" max="3341" width="1.28515625" style="128" hidden="1"/>
    <col min="3342" max="3342" width="3.85546875" style="128" hidden="1"/>
    <col min="3343" max="3584" width="11.42578125" style="128" hidden="1"/>
    <col min="3585" max="3585" width="1.7109375" style="128" hidden="1"/>
    <col min="3586" max="3586" width="0.7109375" style="128" hidden="1"/>
    <col min="3587" max="3587" width="12.42578125" style="128" hidden="1"/>
    <col min="3588" max="3588" width="16.42578125" style="128" hidden="1"/>
    <col min="3589" max="3589" width="2.85546875" style="128" hidden="1"/>
    <col min="3590" max="3590" width="3.85546875" style="128" hidden="1"/>
    <col min="3591" max="3591" width="8.28515625" style="128" hidden="1"/>
    <col min="3592" max="3592" width="16.42578125" style="128" hidden="1"/>
    <col min="3593" max="3593" width="14.42578125" style="128" hidden="1"/>
    <col min="3594" max="3594" width="6.7109375" style="128" hidden="1"/>
    <col min="3595" max="3595" width="6.42578125" style="128" hidden="1"/>
    <col min="3596" max="3596" width="12" style="128" hidden="1"/>
    <col min="3597" max="3597" width="1.28515625" style="128" hidden="1"/>
    <col min="3598" max="3598" width="3.85546875" style="128" hidden="1"/>
    <col min="3599" max="3840" width="11.42578125" style="128" hidden="1"/>
    <col min="3841" max="3841" width="1.7109375" style="128" hidden="1"/>
    <col min="3842" max="3842" width="0.7109375" style="128" hidden="1"/>
    <col min="3843" max="3843" width="12.42578125" style="128" hidden="1"/>
    <col min="3844" max="3844" width="16.42578125" style="128" hidden="1"/>
    <col min="3845" max="3845" width="2.85546875" style="128" hidden="1"/>
    <col min="3846" max="3846" width="3.85546875" style="128" hidden="1"/>
    <col min="3847" max="3847" width="8.28515625" style="128" hidden="1"/>
    <col min="3848" max="3848" width="16.42578125" style="128" hidden="1"/>
    <col min="3849" max="3849" width="14.42578125" style="128" hidden="1"/>
    <col min="3850" max="3850" width="6.7109375" style="128" hidden="1"/>
    <col min="3851" max="3851" width="6.42578125" style="128" hidden="1"/>
    <col min="3852" max="3852" width="12" style="128" hidden="1"/>
    <col min="3853" max="3853" width="1.28515625" style="128" hidden="1"/>
    <col min="3854" max="3854" width="3.85546875" style="128" hidden="1"/>
    <col min="3855" max="4096" width="11.42578125" style="128" hidden="1"/>
    <col min="4097" max="4097" width="1.7109375" style="128" hidden="1"/>
    <col min="4098" max="4098" width="0.7109375" style="128" hidden="1"/>
    <col min="4099" max="4099" width="12.42578125" style="128" hidden="1"/>
    <col min="4100" max="4100" width="16.42578125" style="128" hidden="1"/>
    <col min="4101" max="4101" width="2.85546875" style="128" hidden="1"/>
    <col min="4102" max="4102" width="3.85546875" style="128" hidden="1"/>
    <col min="4103" max="4103" width="8.28515625" style="128" hidden="1"/>
    <col min="4104" max="4104" width="16.42578125" style="128" hidden="1"/>
    <col min="4105" max="4105" width="14.42578125" style="128" hidden="1"/>
    <col min="4106" max="4106" width="6.7109375" style="128" hidden="1"/>
    <col min="4107" max="4107" width="6.42578125" style="128" hidden="1"/>
    <col min="4108" max="4108" width="12" style="128" hidden="1"/>
    <col min="4109" max="4109" width="1.28515625" style="128" hidden="1"/>
    <col min="4110" max="4110" width="3.85546875" style="128" hidden="1"/>
    <col min="4111" max="4352" width="11.42578125" style="128" hidden="1"/>
    <col min="4353" max="4353" width="1.7109375" style="128" hidden="1"/>
    <col min="4354" max="4354" width="0.7109375" style="128" hidden="1"/>
    <col min="4355" max="4355" width="12.42578125" style="128" hidden="1"/>
    <col min="4356" max="4356" width="16.42578125" style="128" hidden="1"/>
    <col min="4357" max="4357" width="2.85546875" style="128" hidden="1"/>
    <col min="4358" max="4358" width="3.85546875" style="128" hidden="1"/>
    <col min="4359" max="4359" width="8.28515625" style="128" hidden="1"/>
    <col min="4360" max="4360" width="16.42578125" style="128" hidden="1"/>
    <col min="4361" max="4361" width="14.42578125" style="128" hidden="1"/>
    <col min="4362" max="4362" width="6.7109375" style="128" hidden="1"/>
    <col min="4363" max="4363" width="6.42578125" style="128" hidden="1"/>
    <col min="4364" max="4364" width="12" style="128" hidden="1"/>
    <col min="4365" max="4365" width="1.28515625" style="128" hidden="1"/>
    <col min="4366" max="4366" width="3.85546875" style="128" hidden="1"/>
    <col min="4367" max="4608" width="11.42578125" style="128" hidden="1"/>
    <col min="4609" max="4609" width="1.7109375" style="128" hidden="1"/>
    <col min="4610" max="4610" width="0.7109375" style="128" hidden="1"/>
    <col min="4611" max="4611" width="12.42578125" style="128" hidden="1"/>
    <col min="4612" max="4612" width="16.42578125" style="128" hidden="1"/>
    <col min="4613" max="4613" width="2.85546875" style="128" hidden="1"/>
    <col min="4614" max="4614" width="3.85546875" style="128" hidden="1"/>
    <col min="4615" max="4615" width="8.28515625" style="128" hidden="1"/>
    <col min="4616" max="4616" width="16.42578125" style="128" hidden="1"/>
    <col min="4617" max="4617" width="14.42578125" style="128" hidden="1"/>
    <col min="4618" max="4618" width="6.7109375" style="128" hidden="1"/>
    <col min="4619" max="4619" width="6.42578125" style="128" hidden="1"/>
    <col min="4620" max="4620" width="12" style="128" hidden="1"/>
    <col min="4621" max="4621" width="1.28515625" style="128" hidden="1"/>
    <col min="4622" max="4622" width="3.85546875" style="128" hidden="1"/>
    <col min="4623" max="4864" width="11.42578125" style="128" hidden="1"/>
    <col min="4865" max="4865" width="1.7109375" style="128" hidden="1"/>
    <col min="4866" max="4866" width="0.7109375" style="128" hidden="1"/>
    <col min="4867" max="4867" width="12.42578125" style="128" hidden="1"/>
    <col min="4868" max="4868" width="16.42578125" style="128" hidden="1"/>
    <col min="4869" max="4869" width="2.85546875" style="128" hidden="1"/>
    <col min="4870" max="4870" width="3.85546875" style="128" hidden="1"/>
    <col min="4871" max="4871" width="8.28515625" style="128" hidden="1"/>
    <col min="4872" max="4872" width="16.42578125" style="128" hidden="1"/>
    <col min="4873" max="4873" width="14.42578125" style="128" hidden="1"/>
    <col min="4874" max="4874" width="6.7109375" style="128" hidden="1"/>
    <col min="4875" max="4875" width="6.42578125" style="128" hidden="1"/>
    <col min="4876" max="4876" width="12" style="128" hidden="1"/>
    <col min="4877" max="4877" width="1.28515625" style="128" hidden="1"/>
    <col min="4878" max="4878" width="3.85546875" style="128" hidden="1"/>
    <col min="4879" max="5120" width="11.42578125" style="128" hidden="1"/>
    <col min="5121" max="5121" width="1.7109375" style="128" hidden="1"/>
    <col min="5122" max="5122" width="0.7109375" style="128" hidden="1"/>
    <col min="5123" max="5123" width="12.42578125" style="128" hidden="1"/>
    <col min="5124" max="5124" width="16.42578125" style="128" hidden="1"/>
    <col min="5125" max="5125" width="2.85546875" style="128" hidden="1"/>
    <col min="5126" max="5126" width="3.85546875" style="128" hidden="1"/>
    <col min="5127" max="5127" width="8.28515625" style="128" hidden="1"/>
    <col min="5128" max="5128" width="16.42578125" style="128" hidden="1"/>
    <col min="5129" max="5129" width="14.42578125" style="128" hidden="1"/>
    <col min="5130" max="5130" width="6.7109375" style="128" hidden="1"/>
    <col min="5131" max="5131" width="6.42578125" style="128" hidden="1"/>
    <col min="5132" max="5132" width="12" style="128" hidden="1"/>
    <col min="5133" max="5133" width="1.28515625" style="128" hidden="1"/>
    <col min="5134" max="5134" width="3.85546875" style="128" hidden="1"/>
    <col min="5135" max="5376" width="11.42578125" style="128" hidden="1"/>
    <col min="5377" max="5377" width="1.7109375" style="128" hidden="1"/>
    <col min="5378" max="5378" width="0.7109375" style="128" hidden="1"/>
    <col min="5379" max="5379" width="12.42578125" style="128" hidden="1"/>
    <col min="5380" max="5380" width="16.42578125" style="128" hidden="1"/>
    <col min="5381" max="5381" width="2.85546875" style="128" hidden="1"/>
    <col min="5382" max="5382" width="3.85546875" style="128" hidden="1"/>
    <col min="5383" max="5383" width="8.28515625" style="128" hidden="1"/>
    <col min="5384" max="5384" width="16.42578125" style="128" hidden="1"/>
    <col min="5385" max="5385" width="14.42578125" style="128" hidden="1"/>
    <col min="5386" max="5386" width="6.7109375" style="128" hidden="1"/>
    <col min="5387" max="5387" width="6.42578125" style="128" hidden="1"/>
    <col min="5388" max="5388" width="12" style="128" hidden="1"/>
    <col min="5389" max="5389" width="1.28515625" style="128" hidden="1"/>
    <col min="5390" max="5390" width="3.85546875" style="128" hidden="1"/>
    <col min="5391" max="5632" width="11.42578125" style="128" hidden="1"/>
    <col min="5633" max="5633" width="1.7109375" style="128" hidden="1"/>
    <col min="5634" max="5634" width="0.7109375" style="128" hidden="1"/>
    <col min="5635" max="5635" width="12.42578125" style="128" hidden="1"/>
    <col min="5636" max="5636" width="16.42578125" style="128" hidden="1"/>
    <col min="5637" max="5637" width="2.85546875" style="128" hidden="1"/>
    <col min="5638" max="5638" width="3.85546875" style="128" hidden="1"/>
    <col min="5639" max="5639" width="8.28515625" style="128" hidden="1"/>
    <col min="5640" max="5640" width="16.42578125" style="128" hidden="1"/>
    <col min="5641" max="5641" width="14.42578125" style="128" hidden="1"/>
    <col min="5642" max="5642" width="6.7109375" style="128" hidden="1"/>
    <col min="5643" max="5643" width="6.42578125" style="128" hidden="1"/>
    <col min="5644" max="5644" width="12" style="128" hidden="1"/>
    <col min="5645" max="5645" width="1.28515625" style="128" hidden="1"/>
    <col min="5646" max="5646" width="3.85546875" style="128" hidden="1"/>
    <col min="5647" max="5888" width="11.42578125" style="128" hidden="1"/>
    <col min="5889" max="5889" width="1.7109375" style="128" hidden="1"/>
    <col min="5890" max="5890" width="0.7109375" style="128" hidden="1"/>
    <col min="5891" max="5891" width="12.42578125" style="128" hidden="1"/>
    <col min="5892" max="5892" width="16.42578125" style="128" hidden="1"/>
    <col min="5893" max="5893" width="2.85546875" style="128" hidden="1"/>
    <col min="5894" max="5894" width="3.85546875" style="128" hidden="1"/>
    <col min="5895" max="5895" width="8.28515625" style="128" hidden="1"/>
    <col min="5896" max="5896" width="16.42578125" style="128" hidden="1"/>
    <col min="5897" max="5897" width="14.42578125" style="128" hidden="1"/>
    <col min="5898" max="5898" width="6.7109375" style="128" hidden="1"/>
    <col min="5899" max="5899" width="6.42578125" style="128" hidden="1"/>
    <col min="5900" max="5900" width="12" style="128" hidden="1"/>
    <col min="5901" max="5901" width="1.28515625" style="128" hidden="1"/>
    <col min="5902" max="5902" width="3.85546875" style="128" hidden="1"/>
    <col min="5903" max="6144" width="11.42578125" style="128" hidden="1"/>
    <col min="6145" max="6145" width="1.7109375" style="128" hidden="1"/>
    <col min="6146" max="6146" width="0.7109375" style="128" hidden="1"/>
    <col min="6147" max="6147" width="12.42578125" style="128" hidden="1"/>
    <col min="6148" max="6148" width="16.42578125" style="128" hidden="1"/>
    <col min="6149" max="6149" width="2.85546875" style="128" hidden="1"/>
    <col min="6150" max="6150" width="3.85546875" style="128" hidden="1"/>
    <col min="6151" max="6151" width="8.28515625" style="128" hidden="1"/>
    <col min="6152" max="6152" width="16.42578125" style="128" hidden="1"/>
    <col min="6153" max="6153" width="14.42578125" style="128" hidden="1"/>
    <col min="6154" max="6154" width="6.7109375" style="128" hidden="1"/>
    <col min="6155" max="6155" width="6.42578125" style="128" hidden="1"/>
    <col min="6156" max="6156" width="12" style="128" hidden="1"/>
    <col min="6157" max="6157" width="1.28515625" style="128" hidden="1"/>
    <col min="6158" max="6158" width="3.85546875" style="128" hidden="1"/>
    <col min="6159" max="6400" width="11.42578125" style="128" hidden="1"/>
    <col min="6401" max="6401" width="1.7109375" style="128" hidden="1"/>
    <col min="6402" max="6402" width="0.7109375" style="128" hidden="1"/>
    <col min="6403" max="6403" width="12.42578125" style="128" hidden="1"/>
    <col min="6404" max="6404" width="16.42578125" style="128" hidden="1"/>
    <col min="6405" max="6405" width="2.85546875" style="128" hidden="1"/>
    <col min="6406" max="6406" width="3.85546875" style="128" hidden="1"/>
    <col min="6407" max="6407" width="8.28515625" style="128" hidden="1"/>
    <col min="6408" max="6408" width="16.42578125" style="128" hidden="1"/>
    <col min="6409" max="6409" width="14.42578125" style="128" hidden="1"/>
    <col min="6410" max="6410" width="6.7109375" style="128" hidden="1"/>
    <col min="6411" max="6411" width="6.42578125" style="128" hidden="1"/>
    <col min="6412" max="6412" width="12" style="128" hidden="1"/>
    <col min="6413" max="6413" width="1.28515625" style="128" hidden="1"/>
    <col min="6414" max="6414" width="3.85546875" style="128" hidden="1"/>
    <col min="6415" max="6656" width="11.42578125" style="128" hidden="1"/>
    <col min="6657" max="6657" width="1.7109375" style="128" hidden="1"/>
    <col min="6658" max="6658" width="0.7109375" style="128" hidden="1"/>
    <col min="6659" max="6659" width="12.42578125" style="128" hidden="1"/>
    <col min="6660" max="6660" width="16.42578125" style="128" hidden="1"/>
    <col min="6661" max="6661" width="2.85546875" style="128" hidden="1"/>
    <col min="6662" max="6662" width="3.85546875" style="128" hidden="1"/>
    <col min="6663" max="6663" width="8.28515625" style="128" hidden="1"/>
    <col min="6664" max="6664" width="16.42578125" style="128" hidden="1"/>
    <col min="6665" max="6665" width="14.42578125" style="128" hidden="1"/>
    <col min="6666" max="6666" width="6.7109375" style="128" hidden="1"/>
    <col min="6667" max="6667" width="6.42578125" style="128" hidden="1"/>
    <col min="6668" max="6668" width="12" style="128" hidden="1"/>
    <col min="6669" max="6669" width="1.28515625" style="128" hidden="1"/>
    <col min="6670" max="6670" width="3.85546875" style="128" hidden="1"/>
    <col min="6671" max="6912" width="11.42578125" style="128" hidden="1"/>
    <col min="6913" max="6913" width="1.7109375" style="128" hidden="1"/>
    <col min="6914" max="6914" width="0.7109375" style="128" hidden="1"/>
    <col min="6915" max="6915" width="12.42578125" style="128" hidden="1"/>
    <col min="6916" max="6916" width="16.42578125" style="128" hidden="1"/>
    <col min="6917" max="6917" width="2.85546875" style="128" hidden="1"/>
    <col min="6918" max="6918" width="3.85546875" style="128" hidden="1"/>
    <col min="6919" max="6919" width="8.28515625" style="128" hidden="1"/>
    <col min="6920" max="6920" width="16.42578125" style="128" hidden="1"/>
    <col min="6921" max="6921" width="14.42578125" style="128" hidden="1"/>
    <col min="6922" max="6922" width="6.7109375" style="128" hidden="1"/>
    <col min="6923" max="6923" width="6.42578125" style="128" hidden="1"/>
    <col min="6924" max="6924" width="12" style="128" hidden="1"/>
    <col min="6925" max="6925" width="1.28515625" style="128" hidden="1"/>
    <col min="6926" max="6926" width="3.85546875" style="128" hidden="1"/>
    <col min="6927" max="7168" width="11.42578125" style="128" hidden="1"/>
    <col min="7169" max="7169" width="1.7109375" style="128" hidden="1"/>
    <col min="7170" max="7170" width="0.7109375" style="128" hidden="1"/>
    <col min="7171" max="7171" width="12.42578125" style="128" hidden="1"/>
    <col min="7172" max="7172" width="16.42578125" style="128" hidden="1"/>
    <col min="7173" max="7173" width="2.85546875" style="128" hidden="1"/>
    <col min="7174" max="7174" width="3.85546875" style="128" hidden="1"/>
    <col min="7175" max="7175" width="8.28515625" style="128" hidden="1"/>
    <col min="7176" max="7176" width="16.42578125" style="128" hidden="1"/>
    <col min="7177" max="7177" width="14.42578125" style="128" hidden="1"/>
    <col min="7178" max="7178" width="6.7109375" style="128" hidden="1"/>
    <col min="7179" max="7179" width="6.42578125" style="128" hidden="1"/>
    <col min="7180" max="7180" width="12" style="128" hidden="1"/>
    <col min="7181" max="7181" width="1.28515625" style="128" hidden="1"/>
    <col min="7182" max="7182" width="3.85546875" style="128" hidden="1"/>
    <col min="7183" max="7424" width="11.42578125" style="128" hidden="1"/>
    <col min="7425" max="7425" width="1.7109375" style="128" hidden="1"/>
    <col min="7426" max="7426" width="0.7109375" style="128" hidden="1"/>
    <col min="7427" max="7427" width="12.42578125" style="128" hidden="1"/>
    <col min="7428" max="7428" width="16.42578125" style="128" hidden="1"/>
    <col min="7429" max="7429" width="2.85546875" style="128" hidden="1"/>
    <col min="7430" max="7430" width="3.85546875" style="128" hidden="1"/>
    <col min="7431" max="7431" width="8.28515625" style="128" hidden="1"/>
    <col min="7432" max="7432" width="16.42578125" style="128" hidden="1"/>
    <col min="7433" max="7433" width="14.42578125" style="128" hidden="1"/>
    <col min="7434" max="7434" width="6.7109375" style="128" hidden="1"/>
    <col min="7435" max="7435" width="6.42578125" style="128" hidden="1"/>
    <col min="7436" max="7436" width="12" style="128" hidden="1"/>
    <col min="7437" max="7437" width="1.28515625" style="128" hidden="1"/>
    <col min="7438" max="7438" width="3.85546875" style="128" hidden="1"/>
    <col min="7439" max="7680" width="11.42578125" style="128" hidden="1"/>
    <col min="7681" max="7681" width="1.7109375" style="128" hidden="1"/>
    <col min="7682" max="7682" width="0.7109375" style="128" hidden="1"/>
    <col min="7683" max="7683" width="12.42578125" style="128" hidden="1"/>
    <col min="7684" max="7684" width="16.42578125" style="128" hidden="1"/>
    <col min="7685" max="7685" width="2.85546875" style="128" hidden="1"/>
    <col min="7686" max="7686" width="3.85546875" style="128" hidden="1"/>
    <col min="7687" max="7687" width="8.28515625" style="128" hidden="1"/>
    <col min="7688" max="7688" width="16.42578125" style="128" hidden="1"/>
    <col min="7689" max="7689" width="14.42578125" style="128" hidden="1"/>
    <col min="7690" max="7690" width="6.7109375" style="128" hidden="1"/>
    <col min="7691" max="7691" width="6.42578125" style="128" hidden="1"/>
    <col min="7692" max="7692" width="12" style="128" hidden="1"/>
    <col min="7693" max="7693" width="1.28515625" style="128" hidden="1"/>
    <col min="7694" max="7694" width="3.85546875" style="128" hidden="1"/>
    <col min="7695" max="7936" width="11.42578125" style="128" hidden="1"/>
    <col min="7937" max="7937" width="1.7109375" style="128" hidden="1"/>
    <col min="7938" max="7938" width="0.7109375" style="128" hidden="1"/>
    <col min="7939" max="7939" width="12.42578125" style="128" hidden="1"/>
    <col min="7940" max="7940" width="16.42578125" style="128" hidden="1"/>
    <col min="7941" max="7941" width="2.85546875" style="128" hidden="1"/>
    <col min="7942" max="7942" width="3.85546875" style="128" hidden="1"/>
    <col min="7943" max="7943" width="8.28515625" style="128" hidden="1"/>
    <col min="7944" max="7944" width="16.42578125" style="128" hidden="1"/>
    <col min="7945" max="7945" width="14.42578125" style="128" hidden="1"/>
    <col min="7946" max="7946" width="6.7109375" style="128" hidden="1"/>
    <col min="7947" max="7947" width="6.42578125" style="128" hidden="1"/>
    <col min="7948" max="7948" width="12" style="128" hidden="1"/>
    <col min="7949" max="7949" width="1.28515625" style="128" hidden="1"/>
    <col min="7950" max="7950" width="3.85546875" style="128" hidden="1"/>
    <col min="7951" max="8192" width="11.42578125" style="128" hidden="1"/>
    <col min="8193" max="8193" width="1.7109375" style="128" hidden="1"/>
    <col min="8194" max="8194" width="0.7109375" style="128" hidden="1"/>
    <col min="8195" max="8195" width="12.42578125" style="128" hidden="1"/>
    <col min="8196" max="8196" width="16.42578125" style="128" hidden="1"/>
    <col min="8197" max="8197" width="2.85546875" style="128" hidden="1"/>
    <col min="8198" max="8198" width="3.85546875" style="128" hidden="1"/>
    <col min="8199" max="8199" width="8.28515625" style="128" hidden="1"/>
    <col min="8200" max="8200" width="16.42578125" style="128" hidden="1"/>
    <col min="8201" max="8201" width="14.42578125" style="128" hidden="1"/>
    <col min="8202" max="8202" width="6.7109375" style="128" hidden="1"/>
    <col min="8203" max="8203" width="6.42578125" style="128" hidden="1"/>
    <col min="8204" max="8204" width="12" style="128" hidden="1"/>
    <col min="8205" max="8205" width="1.28515625" style="128" hidden="1"/>
    <col min="8206" max="8206" width="3.85546875" style="128" hidden="1"/>
    <col min="8207" max="8448" width="11.42578125" style="128" hidden="1"/>
    <col min="8449" max="8449" width="1.7109375" style="128" hidden="1"/>
    <col min="8450" max="8450" width="0.7109375" style="128" hidden="1"/>
    <col min="8451" max="8451" width="12.42578125" style="128" hidden="1"/>
    <col min="8452" max="8452" width="16.42578125" style="128" hidden="1"/>
    <col min="8453" max="8453" width="2.85546875" style="128" hidden="1"/>
    <col min="8454" max="8454" width="3.85546875" style="128" hidden="1"/>
    <col min="8455" max="8455" width="8.28515625" style="128" hidden="1"/>
    <col min="8456" max="8456" width="16.42578125" style="128" hidden="1"/>
    <col min="8457" max="8457" width="14.42578125" style="128" hidden="1"/>
    <col min="8458" max="8458" width="6.7109375" style="128" hidden="1"/>
    <col min="8459" max="8459" width="6.42578125" style="128" hidden="1"/>
    <col min="8460" max="8460" width="12" style="128" hidden="1"/>
    <col min="8461" max="8461" width="1.28515625" style="128" hidden="1"/>
    <col min="8462" max="8462" width="3.85546875" style="128" hidden="1"/>
    <col min="8463" max="8704" width="11.42578125" style="128" hidden="1"/>
    <col min="8705" max="8705" width="1.7109375" style="128" hidden="1"/>
    <col min="8706" max="8706" width="0.7109375" style="128" hidden="1"/>
    <col min="8707" max="8707" width="12.42578125" style="128" hidden="1"/>
    <col min="8708" max="8708" width="16.42578125" style="128" hidden="1"/>
    <col min="8709" max="8709" width="2.85546875" style="128" hidden="1"/>
    <col min="8710" max="8710" width="3.85546875" style="128" hidden="1"/>
    <col min="8711" max="8711" width="8.28515625" style="128" hidden="1"/>
    <col min="8712" max="8712" width="16.42578125" style="128" hidden="1"/>
    <col min="8713" max="8713" width="14.42578125" style="128" hidden="1"/>
    <col min="8714" max="8714" width="6.7109375" style="128" hidden="1"/>
    <col min="8715" max="8715" width="6.42578125" style="128" hidden="1"/>
    <col min="8716" max="8716" width="12" style="128" hidden="1"/>
    <col min="8717" max="8717" width="1.28515625" style="128" hidden="1"/>
    <col min="8718" max="8718" width="3.85546875" style="128" hidden="1"/>
    <col min="8719" max="8960" width="11.42578125" style="128" hidden="1"/>
    <col min="8961" max="8961" width="1.7109375" style="128" hidden="1"/>
    <col min="8962" max="8962" width="0.7109375" style="128" hidden="1"/>
    <col min="8963" max="8963" width="12.42578125" style="128" hidden="1"/>
    <col min="8964" max="8964" width="16.42578125" style="128" hidden="1"/>
    <col min="8965" max="8965" width="2.85546875" style="128" hidden="1"/>
    <col min="8966" max="8966" width="3.85546875" style="128" hidden="1"/>
    <col min="8967" max="8967" width="8.28515625" style="128" hidden="1"/>
    <col min="8968" max="8968" width="16.42578125" style="128" hidden="1"/>
    <col min="8969" max="8969" width="14.42578125" style="128" hidden="1"/>
    <col min="8970" max="8970" width="6.7109375" style="128" hidden="1"/>
    <col min="8971" max="8971" width="6.42578125" style="128" hidden="1"/>
    <col min="8972" max="8972" width="12" style="128" hidden="1"/>
    <col min="8973" max="8973" width="1.28515625" style="128" hidden="1"/>
    <col min="8974" max="8974" width="3.85546875" style="128" hidden="1"/>
    <col min="8975" max="9216" width="11.42578125" style="128" hidden="1"/>
    <col min="9217" max="9217" width="1.7109375" style="128" hidden="1"/>
    <col min="9218" max="9218" width="0.7109375" style="128" hidden="1"/>
    <col min="9219" max="9219" width="12.42578125" style="128" hidden="1"/>
    <col min="9220" max="9220" width="16.42578125" style="128" hidden="1"/>
    <col min="9221" max="9221" width="2.85546875" style="128" hidden="1"/>
    <col min="9222" max="9222" width="3.85546875" style="128" hidden="1"/>
    <col min="9223" max="9223" width="8.28515625" style="128" hidden="1"/>
    <col min="9224" max="9224" width="16.42578125" style="128" hidden="1"/>
    <col min="9225" max="9225" width="14.42578125" style="128" hidden="1"/>
    <col min="9226" max="9226" width="6.7109375" style="128" hidden="1"/>
    <col min="9227" max="9227" width="6.42578125" style="128" hidden="1"/>
    <col min="9228" max="9228" width="12" style="128" hidden="1"/>
    <col min="9229" max="9229" width="1.28515625" style="128" hidden="1"/>
    <col min="9230" max="9230" width="3.85546875" style="128" hidden="1"/>
    <col min="9231" max="9472" width="11.42578125" style="128" hidden="1"/>
    <col min="9473" max="9473" width="1.7109375" style="128" hidden="1"/>
    <col min="9474" max="9474" width="0.7109375" style="128" hidden="1"/>
    <col min="9475" max="9475" width="12.42578125" style="128" hidden="1"/>
    <col min="9476" max="9476" width="16.42578125" style="128" hidden="1"/>
    <col min="9477" max="9477" width="2.85546875" style="128" hidden="1"/>
    <col min="9478" max="9478" width="3.85546875" style="128" hidden="1"/>
    <col min="9479" max="9479" width="8.28515625" style="128" hidden="1"/>
    <col min="9480" max="9480" width="16.42578125" style="128" hidden="1"/>
    <col min="9481" max="9481" width="14.42578125" style="128" hidden="1"/>
    <col min="9482" max="9482" width="6.7109375" style="128" hidden="1"/>
    <col min="9483" max="9483" width="6.42578125" style="128" hidden="1"/>
    <col min="9484" max="9484" width="12" style="128" hidden="1"/>
    <col min="9485" max="9485" width="1.28515625" style="128" hidden="1"/>
    <col min="9486" max="9486" width="3.85546875" style="128" hidden="1"/>
    <col min="9487" max="9728" width="11.42578125" style="128" hidden="1"/>
    <col min="9729" max="9729" width="1.7109375" style="128" hidden="1"/>
    <col min="9730" max="9730" width="0.7109375" style="128" hidden="1"/>
    <col min="9731" max="9731" width="12.42578125" style="128" hidden="1"/>
    <col min="9732" max="9732" width="16.42578125" style="128" hidden="1"/>
    <col min="9733" max="9733" width="2.85546875" style="128" hidden="1"/>
    <col min="9734" max="9734" width="3.85546875" style="128" hidden="1"/>
    <col min="9735" max="9735" width="8.28515625" style="128" hidden="1"/>
    <col min="9736" max="9736" width="16.42578125" style="128" hidden="1"/>
    <col min="9737" max="9737" width="14.42578125" style="128" hidden="1"/>
    <col min="9738" max="9738" width="6.7109375" style="128" hidden="1"/>
    <col min="9739" max="9739" width="6.42578125" style="128" hidden="1"/>
    <col min="9740" max="9740" width="12" style="128" hidden="1"/>
    <col min="9741" max="9741" width="1.28515625" style="128" hidden="1"/>
    <col min="9742" max="9742" width="3.85546875" style="128" hidden="1"/>
    <col min="9743" max="9984" width="11.42578125" style="128" hidden="1"/>
    <col min="9985" max="9985" width="1.7109375" style="128" hidden="1"/>
    <col min="9986" max="9986" width="0.7109375" style="128" hidden="1"/>
    <col min="9987" max="9987" width="12.42578125" style="128" hidden="1"/>
    <col min="9988" max="9988" width="16.42578125" style="128" hidden="1"/>
    <col min="9989" max="9989" width="2.85546875" style="128" hidden="1"/>
    <col min="9990" max="9990" width="3.85546875" style="128" hidden="1"/>
    <col min="9991" max="9991" width="8.28515625" style="128" hidden="1"/>
    <col min="9992" max="9992" width="16.42578125" style="128" hidden="1"/>
    <col min="9993" max="9993" width="14.42578125" style="128" hidden="1"/>
    <col min="9994" max="9994" width="6.7109375" style="128" hidden="1"/>
    <col min="9995" max="9995" width="6.42578125" style="128" hidden="1"/>
    <col min="9996" max="9996" width="12" style="128" hidden="1"/>
    <col min="9997" max="9997" width="1.28515625" style="128" hidden="1"/>
    <col min="9998" max="9998" width="3.85546875" style="128" hidden="1"/>
    <col min="9999" max="10240" width="11.42578125" style="128" hidden="1"/>
    <col min="10241" max="10241" width="1.7109375" style="128" hidden="1"/>
    <col min="10242" max="10242" width="0.7109375" style="128" hidden="1"/>
    <col min="10243" max="10243" width="12.42578125" style="128" hidden="1"/>
    <col min="10244" max="10244" width="16.42578125" style="128" hidden="1"/>
    <col min="10245" max="10245" width="2.85546875" style="128" hidden="1"/>
    <col min="10246" max="10246" width="3.85546875" style="128" hidden="1"/>
    <col min="10247" max="10247" width="8.28515625" style="128" hidden="1"/>
    <col min="10248" max="10248" width="16.42578125" style="128" hidden="1"/>
    <col min="10249" max="10249" width="14.42578125" style="128" hidden="1"/>
    <col min="10250" max="10250" width="6.7109375" style="128" hidden="1"/>
    <col min="10251" max="10251" width="6.42578125" style="128" hidden="1"/>
    <col min="10252" max="10252" width="12" style="128" hidden="1"/>
    <col min="10253" max="10253" width="1.28515625" style="128" hidden="1"/>
    <col min="10254" max="10254" width="3.85546875" style="128" hidden="1"/>
    <col min="10255" max="10496" width="11.42578125" style="128" hidden="1"/>
    <col min="10497" max="10497" width="1.7109375" style="128" hidden="1"/>
    <col min="10498" max="10498" width="0.7109375" style="128" hidden="1"/>
    <col min="10499" max="10499" width="12.42578125" style="128" hidden="1"/>
    <col min="10500" max="10500" width="16.42578125" style="128" hidden="1"/>
    <col min="10501" max="10501" width="2.85546875" style="128" hidden="1"/>
    <col min="10502" max="10502" width="3.85546875" style="128" hidden="1"/>
    <col min="10503" max="10503" width="8.28515625" style="128" hidden="1"/>
    <col min="10504" max="10504" width="16.42578125" style="128" hidden="1"/>
    <col min="10505" max="10505" width="14.42578125" style="128" hidden="1"/>
    <col min="10506" max="10506" width="6.7109375" style="128" hidden="1"/>
    <col min="10507" max="10507" width="6.42578125" style="128" hidden="1"/>
    <col min="10508" max="10508" width="12" style="128" hidden="1"/>
    <col min="10509" max="10509" width="1.28515625" style="128" hidden="1"/>
    <col min="10510" max="10510" width="3.85546875" style="128" hidden="1"/>
    <col min="10511" max="10752" width="11.42578125" style="128" hidden="1"/>
    <col min="10753" max="10753" width="1.7109375" style="128" hidden="1"/>
    <col min="10754" max="10754" width="0.7109375" style="128" hidden="1"/>
    <col min="10755" max="10755" width="12.42578125" style="128" hidden="1"/>
    <col min="10756" max="10756" width="16.42578125" style="128" hidden="1"/>
    <col min="10757" max="10757" width="2.85546875" style="128" hidden="1"/>
    <col min="10758" max="10758" width="3.85546875" style="128" hidden="1"/>
    <col min="10759" max="10759" width="8.28515625" style="128" hidden="1"/>
    <col min="10760" max="10760" width="16.42578125" style="128" hidden="1"/>
    <col min="10761" max="10761" width="14.42578125" style="128" hidden="1"/>
    <col min="10762" max="10762" width="6.7109375" style="128" hidden="1"/>
    <col min="10763" max="10763" width="6.42578125" style="128" hidden="1"/>
    <col min="10764" max="10764" width="12" style="128" hidden="1"/>
    <col min="10765" max="10765" width="1.28515625" style="128" hidden="1"/>
    <col min="10766" max="10766" width="3.85546875" style="128" hidden="1"/>
    <col min="10767" max="11008" width="11.42578125" style="128" hidden="1"/>
    <col min="11009" max="11009" width="1.7109375" style="128" hidden="1"/>
    <col min="11010" max="11010" width="0.7109375" style="128" hidden="1"/>
    <col min="11011" max="11011" width="12.42578125" style="128" hidden="1"/>
    <col min="11012" max="11012" width="16.42578125" style="128" hidden="1"/>
    <col min="11013" max="11013" width="2.85546875" style="128" hidden="1"/>
    <col min="11014" max="11014" width="3.85546875" style="128" hidden="1"/>
    <col min="11015" max="11015" width="8.28515625" style="128" hidden="1"/>
    <col min="11016" max="11016" width="16.42578125" style="128" hidden="1"/>
    <col min="11017" max="11017" width="14.42578125" style="128" hidden="1"/>
    <col min="11018" max="11018" width="6.7109375" style="128" hidden="1"/>
    <col min="11019" max="11019" width="6.42578125" style="128" hidden="1"/>
    <col min="11020" max="11020" width="12" style="128" hidden="1"/>
    <col min="11021" max="11021" width="1.28515625" style="128" hidden="1"/>
    <col min="11022" max="11022" width="3.85546875" style="128" hidden="1"/>
    <col min="11023" max="11264" width="11.42578125" style="128" hidden="1"/>
    <col min="11265" max="11265" width="1.7109375" style="128" hidden="1"/>
    <col min="11266" max="11266" width="0.7109375" style="128" hidden="1"/>
    <col min="11267" max="11267" width="12.42578125" style="128" hidden="1"/>
    <col min="11268" max="11268" width="16.42578125" style="128" hidden="1"/>
    <col min="11269" max="11269" width="2.85546875" style="128" hidden="1"/>
    <col min="11270" max="11270" width="3.85546875" style="128" hidden="1"/>
    <col min="11271" max="11271" width="8.28515625" style="128" hidden="1"/>
    <col min="11272" max="11272" width="16.42578125" style="128" hidden="1"/>
    <col min="11273" max="11273" width="14.42578125" style="128" hidden="1"/>
    <col min="11274" max="11274" width="6.7109375" style="128" hidden="1"/>
    <col min="11275" max="11275" width="6.42578125" style="128" hidden="1"/>
    <col min="11276" max="11276" width="12" style="128" hidden="1"/>
    <col min="11277" max="11277" width="1.28515625" style="128" hidden="1"/>
    <col min="11278" max="11278" width="3.85546875" style="128" hidden="1"/>
    <col min="11279" max="11520" width="11.42578125" style="128" hidden="1"/>
    <col min="11521" max="11521" width="1.7109375" style="128" hidden="1"/>
    <col min="11522" max="11522" width="0.7109375" style="128" hidden="1"/>
    <col min="11523" max="11523" width="12.42578125" style="128" hidden="1"/>
    <col min="11524" max="11524" width="16.42578125" style="128" hidden="1"/>
    <col min="11525" max="11525" width="2.85546875" style="128" hidden="1"/>
    <col min="11526" max="11526" width="3.85546875" style="128" hidden="1"/>
    <col min="11527" max="11527" width="8.28515625" style="128" hidden="1"/>
    <col min="11528" max="11528" width="16.42578125" style="128" hidden="1"/>
    <col min="11529" max="11529" width="14.42578125" style="128" hidden="1"/>
    <col min="11530" max="11530" width="6.7109375" style="128" hidden="1"/>
    <col min="11531" max="11531" width="6.42578125" style="128" hidden="1"/>
    <col min="11532" max="11532" width="12" style="128" hidden="1"/>
    <col min="11533" max="11533" width="1.28515625" style="128" hidden="1"/>
    <col min="11534" max="11534" width="3.85546875" style="128" hidden="1"/>
    <col min="11535" max="11776" width="11.42578125" style="128" hidden="1"/>
    <col min="11777" max="11777" width="1.7109375" style="128" hidden="1"/>
    <col min="11778" max="11778" width="0.7109375" style="128" hidden="1"/>
    <col min="11779" max="11779" width="12.42578125" style="128" hidden="1"/>
    <col min="11780" max="11780" width="16.42578125" style="128" hidden="1"/>
    <col min="11781" max="11781" width="2.85546875" style="128" hidden="1"/>
    <col min="11782" max="11782" width="3.85546875" style="128" hidden="1"/>
    <col min="11783" max="11783" width="8.28515625" style="128" hidden="1"/>
    <col min="11784" max="11784" width="16.42578125" style="128" hidden="1"/>
    <col min="11785" max="11785" width="14.42578125" style="128" hidden="1"/>
    <col min="11786" max="11786" width="6.7109375" style="128" hidden="1"/>
    <col min="11787" max="11787" width="6.42578125" style="128" hidden="1"/>
    <col min="11788" max="11788" width="12" style="128" hidden="1"/>
    <col min="11789" max="11789" width="1.28515625" style="128" hidden="1"/>
    <col min="11790" max="11790" width="3.85546875" style="128" hidden="1"/>
    <col min="11791" max="12032" width="11.42578125" style="128" hidden="1"/>
    <col min="12033" max="12033" width="1.7109375" style="128" hidden="1"/>
    <col min="12034" max="12034" width="0.7109375" style="128" hidden="1"/>
    <col min="12035" max="12035" width="12.42578125" style="128" hidden="1"/>
    <col min="12036" max="12036" width="16.42578125" style="128" hidden="1"/>
    <col min="12037" max="12037" width="2.85546875" style="128" hidden="1"/>
    <col min="12038" max="12038" width="3.85546875" style="128" hidden="1"/>
    <col min="12039" max="12039" width="8.28515625" style="128" hidden="1"/>
    <col min="12040" max="12040" width="16.42578125" style="128" hidden="1"/>
    <col min="12041" max="12041" width="14.42578125" style="128" hidden="1"/>
    <col min="12042" max="12042" width="6.7109375" style="128" hidden="1"/>
    <col min="12043" max="12043" width="6.42578125" style="128" hidden="1"/>
    <col min="12044" max="12044" width="12" style="128" hidden="1"/>
    <col min="12045" max="12045" width="1.28515625" style="128" hidden="1"/>
    <col min="12046" max="12046" width="3.85546875" style="128" hidden="1"/>
    <col min="12047" max="12288" width="11.42578125" style="128" hidden="1"/>
    <col min="12289" max="12289" width="1.7109375" style="128" hidden="1"/>
    <col min="12290" max="12290" width="0.7109375" style="128" hidden="1"/>
    <col min="12291" max="12291" width="12.42578125" style="128" hidden="1"/>
    <col min="12292" max="12292" width="16.42578125" style="128" hidden="1"/>
    <col min="12293" max="12293" width="2.85546875" style="128" hidden="1"/>
    <col min="12294" max="12294" width="3.85546875" style="128" hidden="1"/>
    <col min="12295" max="12295" width="8.28515625" style="128" hidden="1"/>
    <col min="12296" max="12296" width="16.42578125" style="128" hidden="1"/>
    <col min="12297" max="12297" width="14.42578125" style="128" hidden="1"/>
    <col min="12298" max="12298" width="6.7109375" style="128" hidden="1"/>
    <col min="12299" max="12299" width="6.42578125" style="128" hidden="1"/>
    <col min="12300" max="12300" width="12" style="128" hidden="1"/>
    <col min="12301" max="12301" width="1.28515625" style="128" hidden="1"/>
    <col min="12302" max="12302" width="3.85546875" style="128" hidden="1"/>
    <col min="12303" max="12544" width="11.42578125" style="128" hidden="1"/>
    <col min="12545" max="12545" width="1.7109375" style="128" hidden="1"/>
    <col min="12546" max="12546" width="0.7109375" style="128" hidden="1"/>
    <col min="12547" max="12547" width="12.42578125" style="128" hidden="1"/>
    <col min="12548" max="12548" width="16.42578125" style="128" hidden="1"/>
    <col min="12549" max="12549" width="2.85546875" style="128" hidden="1"/>
    <col min="12550" max="12550" width="3.85546875" style="128" hidden="1"/>
    <col min="12551" max="12551" width="8.28515625" style="128" hidden="1"/>
    <col min="12552" max="12552" width="16.42578125" style="128" hidden="1"/>
    <col min="12553" max="12553" width="14.42578125" style="128" hidden="1"/>
    <col min="12554" max="12554" width="6.7109375" style="128" hidden="1"/>
    <col min="12555" max="12555" width="6.42578125" style="128" hidden="1"/>
    <col min="12556" max="12556" width="12" style="128" hidden="1"/>
    <col min="12557" max="12557" width="1.28515625" style="128" hidden="1"/>
    <col min="12558" max="12558" width="3.85546875" style="128" hidden="1"/>
    <col min="12559" max="12800" width="11.42578125" style="128" hidden="1"/>
    <col min="12801" max="12801" width="1.7109375" style="128" hidden="1"/>
    <col min="12802" max="12802" width="0.7109375" style="128" hidden="1"/>
    <col min="12803" max="12803" width="12.42578125" style="128" hidden="1"/>
    <col min="12804" max="12804" width="16.42578125" style="128" hidden="1"/>
    <col min="12805" max="12805" width="2.85546875" style="128" hidden="1"/>
    <col min="12806" max="12806" width="3.85546875" style="128" hidden="1"/>
    <col min="12807" max="12807" width="8.28515625" style="128" hidden="1"/>
    <col min="12808" max="12808" width="16.42578125" style="128" hidden="1"/>
    <col min="12809" max="12809" width="14.42578125" style="128" hidden="1"/>
    <col min="12810" max="12810" width="6.7109375" style="128" hidden="1"/>
    <col min="12811" max="12811" width="6.42578125" style="128" hidden="1"/>
    <col min="12812" max="12812" width="12" style="128" hidden="1"/>
    <col min="12813" max="12813" width="1.28515625" style="128" hidden="1"/>
    <col min="12814" max="12814" width="3.85546875" style="128" hidden="1"/>
    <col min="12815" max="13056" width="11.42578125" style="128" hidden="1"/>
    <col min="13057" max="13057" width="1.7109375" style="128" hidden="1"/>
    <col min="13058" max="13058" width="0.7109375" style="128" hidden="1"/>
    <col min="13059" max="13059" width="12.42578125" style="128" hidden="1"/>
    <col min="13060" max="13060" width="16.42578125" style="128" hidden="1"/>
    <col min="13061" max="13061" width="2.85546875" style="128" hidden="1"/>
    <col min="13062" max="13062" width="3.85546875" style="128" hidden="1"/>
    <col min="13063" max="13063" width="8.28515625" style="128" hidden="1"/>
    <col min="13064" max="13064" width="16.42578125" style="128" hidden="1"/>
    <col min="13065" max="13065" width="14.42578125" style="128" hidden="1"/>
    <col min="13066" max="13066" width="6.7109375" style="128" hidden="1"/>
    <col min="13067" max="13067" width="6.42578125" style="128" hidden="1"/>
    <col min="13068" max="13068" width="12" style="128" hidden="1"/>
    <col min="13069" max="13069" width="1.28515625" style="128" hidden="1"/>
    <col min="13070" max="13070" width="3.85546875" style="128" hidden="1"/>
    <col min="13071" max="13312" width="11.42578125" style="128" hidden="1"/>
    <col min="13313" max="13313" width="1.7109375" style="128" hidden="1"/>
    <col min="13314" max="13314" width="0.7109375" style="128" hidden="1"/>
    <col min="13315" max="13315" width="12.42578125" style="128" hidden="1"/>
    <col min="13316" max="13316" width="16.42578125" style="128" hidden="1"/>
    <col min="13317" max="13317" width="2.85546875" style="128" hidden="1"/>
    <col min="13318" max="13318" width="3.85546875" style="128" hidden="1"/>
    <col min="13319" max="13319" width="8.28515625" style="128" hidden="1"/>
    <col min="13320" max="13320" width="16.42578125" style="128" hidden="1"/>
    <col min="13321" max="13321" width="14.42578125" style="128" hidden="1"/>
    <col min="13322" max="13322" width="6.7109375" style="128" hidden="1"/>
    <col min="13323" max="13323" width="6.42578125" style="128" hidden="1"/>
    <col min="13324" max="13324" width="12" style="128" hidden="1"/>
    <col min="13325" max="13325" width="1.28515625" style="128" hidden="1"/>
    <col min="13326" max="13326" width="3.85546875" style="128" hidden="1"/>
    <col min="13327" max="13568" width="11.42578125" style="128" hidden="1"/>
    <col min="13569" max="13569" width="1.7109375" style="128" hidden="1"/>
    <col min="13570" max="13570" width="0.7109375" style="128" hidden="1"/>
    <col min="13571" max="13571" width="12.42578125" style="128" hidden="1"/>
    <col min="13572" max="13572" width="16.42578125" style="128" hidden="1"/>
    <col min="13573" max="13573" width="2.85546875" style="128" hidden="1"/>
    <col min="13574" max="13574" width="3.85546875" style="128" hidden="1"/>
    <col min="13575" max="13575" width="8.28515625" style="128" hidden="1"/>
    <col min="13576" max="13576" width="16.42578125" style="128" hidden="1"/>
    <col min="13577" max="13577" width="14.42578125" style="128" hidden="1"/>
    <col min="13578" max="13578" width="6.7109375" style="128" hidden="1"/>
    <col min="13579" max="13579" width="6.42578125" style="128" hidden="1"/>
    <col min="13580" max="13580" width="12" style="128" hidden="1"/>
    <col min="13581" max="13581" width="1.28515625" style="128" hidden="1"/>
    <col min="13582" max="13582" width="3.85546875" style="128" hidden="1"/>
    <col min="13583" max="13824" width="11.42578125" style="128" hidden="1"/>
    <col min="13825" max="13825" width="1.7109375" style="128" hidden="1"/>
    <col min="13826" max="13826" width="0.7109375" style="128" hidden="1"/>
    <col min="13827" max="13827" width="12.42578125" style="128" hidden="1"/>
    <col min="13828" max="13828" width="16.42578125" style="128" hidden="1"/>
    <col min="13829" max="13829" width="2.85546875" style="128" hidden="1"/>
    <col min="13830" max="13830" width="3.85546875" style="128" hidden="1"/>
    <col min="13831" max="13831" width="8.28515625" style="128" hidden="1"/>
    <col min="13832" max="13832" width="16.42578125" style="128" hidden="1"/>
    <col min="13833" max="13833" width="14.42578125" style="128" hidden="1"/>
    <col min="13834" max="13834" width="6.7109375" style="128" hidden="1"/>
    <col min="13835" max="13835" width="6.42578125" style="128" hidden="1"/>
    <col min="13836" max="13836" width="12" style="128" hidden="1"/>
    <col min="13837" max="13837" width="1.28515625" style="128" hidden="1"/>
    <col min="13838" max="13838" width="3.85546875" style="128" hidden="1"/>
    <col min="13839" max="14080" width="11.42578125" style="128" hidden="1"/>
    <col min="14081" max="14081" width="1.7109375" style="128" hidden="1"/>
    <col min="14082" max="14082" width="0.7109375" style="128" hidden="1"/>
    <col min="14083" max="14083" width="12.42578125" style="128" hidden="1"/>
    <col min="14084" max="14084" width="16.42578125" style="128" hidden="1"/>
    <col min="14085" max="14085" width="2.85546875" style="128" hidden="1"/>
    <col min="14086" max="14086" width="3.85546875" style="128" hidden="1"/>
    <col min="14087" max="14087" width="8.28515625" style="128" hidden="1"/>
    <col min="14088" max="14088" width="16.42578125" style="128" hidden="1"/>
    <col min="14089" max="14089" width="14.42578125" style="128" hidden="1"/>
    <col min="14090" max="14090" width="6.7109375" style="128" hidden="1"/>
    <col min="14091" max="14091" width="6.42578125" style="128" hidden="1"/>
    <col min="14092" max="14092" width="12" style="128" hidden="1"/>
    <col min="14093" max="14093" width="1.28515625" style="128" hidden="1"/>
    <col min="14094" max="14094" width="3.85546875" style="128" hidden="1"/>
    <col min="14095" max="14336" width="11.42578125" style="128" hidden="1"/>
    <col min="14337" max="14337" width="1.7109375" style="128" hidden="1"/>
    <col min="14338" max="14338" width="0.7109375" style="128" hidden="1"/>
    <col min="14339" max="14339" width="12.42578125" style="128" hidden="1"/>
    <col min="14340" max="14340" width="16.42578125" style="128" hidden="1"/>
    <col min="14341" max="14341" width="2.85546875" style="128" hidden="1"/>
    <col min="14342" max="14342" width="3.85546875" style="128" hidden="1"/>
    <col min="14343" max="14343" width="8.28515625" style="128" hidden="1"/>
    <col min="14344" max="14344" width="16.42578125" style="128" hidden="1"/>
    <col min="14345" max="14345" width="14.42578125" style="128" hidden="1"/>
    <col min="14346" max="14346" width="6.7109375" style="128" hidden="1"/>
    <col min="14347" max="14347" width="6.42578125" style="128" hidden="1"/>
    <col min="14348" max="14348" width="12" style="128" hidden="1"/>
    <col min="14349" max="14349" width="1.28515625" style="128" hidden="1"/>
    <col min="14350" max="14350" width="3.85546875" style="128" hidden="1"/>
    <col min="14351" max="14592" width="11.42578125" style="128" hidden="1"/>
    <col min="14593" max="14593" width="1.7109375" style="128" hidden="1"/>
    <col min="14594" max="14594" width="0.7109375" style="128" hidden="1"/>
    <col min="14595" max="14595" width="12.42578125" style="128" hidden="1"/>
    <col min="14596" max="14596" width="16.42578125" style="128" hidden="1"/>
    <col min="14597" max="14597" width="2.85546875" style="128" hidden="1"/>
    <col min="14598" max="14598" width="3.85546875" style="128" hidden="1"/>
    <col min="14599" max="14599" width="8.28515625" style="128" hidden="1"/>
    <col min="14600" max="14600" width="16.42578125" style="128" hidden="1"/>
    <col min="14601" max="14601" width="14.42578125" style="128" hidden="1"/>
    <col min="14602" max="14602" width="6.7109375" style="128" hidden="1"/>
    <col min="14603" max="14603" width="6.42578125" style="128" hidden="1"/>
    <col min="14604" max="14604" width="12" style="128" hidden="1"/>
    <col min="14605" max="14605" width="1.28515625" style="128" hidden="1"/>
    <col min="14606" max="14606" width="3.85546875" style="128" hidden="1"/>
    <col min="14607" max="14848" width="11.42578125" style="128" hidden="1"/>
    <col min="14849" max="14849" width="1.7109375" style="128" hidden="1"/>
    <col min="14850" max="14850" width="0.7109375" style="128" hidden="1"/>
    <col min="14851" max="14851" width="12.42578125" style="128" hidden="1"/>
    <col min="14852" max="14852" width="16.42578125" style="128" hidden="1"/>
    <col min="14853" max="14853" width="2.85546875" style="128" hidden="1"/>
    <col min="14854" max="14854" width="3.85546875" style="128" hidden="1"/>
    <col min="14855" max="14855" width="8.28515625" style="128" hidden="1"/>
    <col min="14856" max="14856" width="16.42578125" style="128" hidden="1"/>
    <col min="14857" max="14857" width="14.42578125" style="128" hidden="1"/>
    <col min="14858" max="14858" width="6.7109375" style="128" hidden="1"/>
    <col min="14859" max="14859" width="6.42578125" style="128" hidden="1"/>
    <col min="14860" max="14860" width="12" style="128" hidden="1"/>
    <col min="14861" max="14861" width="1.28515625" style="128" hidden="1"/>
    <col min="14862" max="14862" width="3.85546875" style="128" hidden="1"/>
    <col min="14863" max="15104" width="11.42578125" style="128" hidden="1"/>
    <col min="15105" max="15105" width="1.7109375" style="128" hidden="1"/>
    <col min="15106" max="15106" width="0.7109375" style="128" hidden="1"/>
    <col min="15107" max="15107" width="12.42578125" style="128" hidden="1"/>
    <col min="15108" max="15108" width="16.42578125" style="128" hidden="1"/>
    <col min="15109" max="15109" width="2.85546875" style="128" hidden="1"/>
    <col min="15110" max="15110" width="3.85546875" style="128" hidden="1"/>
    <col min="15111" max="15111" width="8.28515625" style="128" hidden="1"/>
    <col min="15112" max="15112" width="16.42578125" style="128" hidden="1"/>
    <col min="15113" max="15113" width="14.42578125" style="128" hidden="1"/>
    <col min="15114" max="15114" width="6.7109375" style="128" hidden="1"/>
    <col min="15115" max="15115" width="6.42578125" style="128" hidden="1"/>
    <col min="15116" max="15116" width="12" style="128" hidden="1"/>
    <col min="15117" max="15117" width="1.28515625" style="128" hidden="1"/>
    <col min="15118" max="15118" width="3.85546875" style="128" hidden="1"/>
    <col min="15119" max="15360" width="11.42578125" style="128" hidden="1"/>
    <col min="15361" max="15361" width="1.7109375" style="128" hidden="1"/>
    <col min="15362" max="15362" width="0.7109375" style="128" hidden="1"/>
    <col min="15363" max="15363" width="12.42578125" style="128" hidden="1"/>
    <col min="15364" max="15364" width="16.42578125" style="128" hidden="1"/>
    <col min="15365" max="15365" width="2.85546875" style="128" hidden="1"/>
    <col min="15366" max="15366" width="3.85546875" style="128" hidden="1"/>
    <col min="15367" max="15367" width="8.28515625" style="128" hidden="1"/>
    <col min="15368" max="15368" width="16.42578125" style="128" hidden="1"/>
    <col min="15369" max="15369" width="14.42578125" style="128" hidden="1"/>
    <col min="15370" max="15370" width="6.7109375" style="128" hidden="1"/>
    <col min="15371" max="15371" width="6.42578125" style="128" hidden="1"/>
    <col min="15372" max="15372" width="12" style="128" hidden="1"/>
    <col min="15373" max="15373" width="1.28515625" style="128" hidden="1"/>
    <col min="15374" max="15374" width="3.85546875" style="128" hidden="1"/>
    <col min="15375" max="15616" width="11.42578125" style="128" hidden="1"/>
    <col min="15617" max="15617" width="1.7109375" style="128" hidden="1"/>
    <col min="15618" max="15618" width="0.7109375" style="128" hidden="1"/>
    <col min="15619" max="15619" width="12.42578125" style="128" hidden="1"/>
    <col min="15620" max="15620" width="16.42578125" style="128" hidden="1"/>
    <col min="15621" max="15621" width="2.85546875" style="128" hidden="1"/>
    <col min="15622" max="15622" width="3.85546875" style="128" hidden="1"/>
    <col min="15623" max="15623" width="8.28515625" style="128" hidden="1"/>
    <col min="15624" max="15624" width="16.42578125" style="128" hidden="1"/>
    <col min="15625" max="15625" width="14.42578125" style="128" hidden="1"/>
    <col min="15626" max="15626" width="6.7109375" style="128" hidden="1"/>
    <col min="15627" max="15627" width="6.42578125" style="128" hidden="1"/>
    <col min="15628" max="15628" width="12" style="128" hidden="1"/>
    <col min="15629" max="15629" width="1.28515625" style="128" hidden="1"/>
    <col min="15630" max="15630" width="3.85546875" style="128" hidden="1"/>
    <col min="15631" max="15872" width="11.42578125" style="128" hidden="1"/>
    <col min="15873" max="15873" width="1.7109375" style="128" hidden="1"/>
    <col min="15874" max="15874" width="0.7109375" style="128" hidden="1"/>
    <col min="15875" max="15875" width="12.42578125" style="128" hidden="1"/>
    <col min="15876" max="15876" width="16.42578125" style="128" hidden="1"/>
    <col min="15877" max="15877" width="2.85546875" style="128" hidden="1"/>
    <col min="15878" max="15878" width="3.85546875" style="128" hidden="1"/>
    <col min="15879" max="15879" width="8.28515625" style="128" hidden="1"/>
    <col min="15880" max="15880" width="16.42578125" style="128" hidden="1"/>
    <col min="15881" max="15881" width="14.42578125" style="128" hidden="1"/>
    <col min="15882" max="15882" width="6.7109375" style="128" hidden="1"/>
    <col min="15883" max="15883" width="6.42578125" style="128" hidden="1"/>
    <col min="15884" max="15884" width="12" style="128" hidden="1"/>
    <col min="15885" max="15885" width="1.28515625" style="128" hidden="1"/>
    <col min="15886" max="15886" width="3.85546875" style="128" hidden="1"/>
    <col min="15887" max="16128" width="11.42578125" style="128" hidden="1"/>
    <col min="16129" max="16129" width="1.7109375" style="128" hidden="1"/>
    <col min="16130" max="16130" width="0.7109375" style="128" hidden="1"/>
    <col min="16131" max="16131" width="12.42578125" style="128" hidden="1"/>
    <col min="16132" max="16132" width="16.42578125" style="128" hidden="1"/>
    <col min="16133" max="16133" width="2.85546875" style="128" hidden="1"/>
    <col min="16134" max="16134" width="3.85546875" style="128" hidden="1"/>
    <col min="16135" max="16135" width="8.28515625" style="128" hidden="1"/>
    <col min="16136" max="16136" width="16.42578125" style="128" hidden="1"/>
    <col min="16137" max="16137" width="14.42578125" style="128" hidden="1"/>
    <col min="16138" max="16138" width="6.7109375" style="128" hidden="1"/>
    <col min="16139" max="16139" width="6.42578125" style="128" hidden="1"/>
    <col min="16140" max="16140" width="12" style="128" hidden="1"/>
    <col min="16141" max="16141" width="1.28515625" style="128" hidden="1"/>
    <col min="16142" max="16142" width="3.85546875" style="128" hidden="1"/>
    <col min="16143" max="16384" width="11.42578125" style="128" hidden="1"/>
  </cols>
  <sheetData>
    <row r="1" spans="1:13" ht="28.5" customHeight="1" x14ac:dyDescent="0.5">
      <c r="B1" s="209" t="s">
        <v>206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6.75" customHeight="1" x14ac:dyDescent="0.5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4" customHeight="1" x14ac:dyDescent="0.4">
      <c r="B3" s="210" t="s">
        <v>207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4.5" customHeight="1" x14ac:dyDescent="0.4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24" customHeight="1" x14ac:dyDescent="0.4">
      <c r="B5" s="210" t="s">
        <v>208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0.5" customHeight="1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ht="5.2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36" customHeight="1" x14ac:dyDescent="0.2">
      <c r="A8" s="172"/>
      <c r="B8" s="211" t="s">
        <v>209</v>
      </c>
      <c r="C8" s="212"/>
      <c r="D8" s="213"/>
      <c r="E8" s="213"/>
      <c r="F8" s="213"/>
      <c r="G8" s="214"/>
      <c r="H8" s="173" t="s">
        <v>210</v>
      </c>
      <c r="I8" s="215" t="s">
        <v>211</v>
      </c>
      <c r="J8" s="216"/>
      <c r="K8" s="213"/>
      <c r="L8" s="213"/>
      <c r="M8" s="214"/>
    </row>
    <row r="9" spans="1:13" ht="47.25" customHeight="1" x14ac:dyDescent="0.2">
      <c r="A9" s="172"/>
      <c r="B9" s="217" t="s">
        <v>3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9"/>
    </row>
    <row r="10" spans="1:13" ht="30" customHeight="1" x14ac:dyDescent="0.2">
      <c r="A10" s="172"/>
      <c r="B10" s="220" t="s">
        <v>212</v>
      </c>
      <c r="C10" s="221"/>
      <c r="D10" s="221"/>
      <c r="E10" s="221"/>
      <c r="F10" s="221"/>
      <c r="G10" s="221"/>
      <c r="H10" s="221"/>
      <c r="I10" s="222"/>
      <c r="J10" s="223" t="s">
        <v>213</v>
      </c>
      <c r="K10" s="213"/>
      <c r="L10" s="213"/>
      <c r="M10" s="214"/>
    </row>
    <row r="11" spans="1:13" ht="24.95" customHeight="1" x14ac:dyDescent="0.2">
      <c r="A11" s="172"/>
      <c r="B11" s="215" t="s">
        <v>214</v>
      </c>
      <c r="C11" s="216"/>
      <c r="D11" s="216"/>
      <c r="E11" s="216"/>
      <c r="F11" s="216"/>
      <c r="G11" s="216"/>
      <c r="H11" s="224"/>
      <c r="I11" s="215" t="s">
        <v>215</v>
      </c>
      <c r="J11" s="216"/>
      <c r="K11" s="216"/>
      <c r="L11" s="216"/>
      <c r="M11" s="224"/>
    </row>
    <row r="12" spans="1:13" ht="9.75" customHeight="1" x14ac:dyDescent="0.2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3" ht="4.5" customHeight="1" thickBot="1" x14ac:dyDescent="0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29.25" customHeight="1" thickBot="1" x14ac:dyDescent="0.25">
      <c r="A14" s="174"/>
      <c r="B14" s="225" t="s">
        <v>216</v>
      </c>
      <c r="C14" s="226"/>
      <c r="D14" s="227" t="s">
        <v>217</v>
      </c>
      <c r="E14" s="227"/>
      <c r="F14" s="227"/>
      <c r="G14" s="227"/>
      <c r="H14" s="227"/>
      <c r="I14" s="227"/>
      <c r="J14" s="225" t="s">
        <v>218</v>
      </c>
      <c r="K14" s="226"/>
      <c r="L14" s="225" t="s">
        <v>219</v>
      </c>
      <c r="M14" s="226"/>
    </row>
    <row r="15" spans="1:13" ht="21.95" customHeight="1" x14ac:dyDescent="0.2">
      <c r="A15" s="175"/>
      <c r="B15" s="228" t="s">
        <v>220</v>
      </c>
      <c r="C15" s="229"/>
      <c r="D15" s="230" t="s">
        <v>221</v>
      </c>
      <c r="E15" s="231"/>
      <c r="F15" s="231"/>
      <c r="G15" s="231"/>
      <c r="H15" s="231"/>
      <c r="I15" s="232"/>
      <c r="J15" s="233">
        <v>10</v>
      </c>
      <c r="K15" s="234"/>
      <c r="L15" s="235"/>
      <c r="M15" s="236"/>
    </row>
    <row r="16" spans="1:13" ht="21.95" customHeight="1" x14ac:dyDescent="0.2">
      <c r="A16" s="175"/>
      <c r="B16" s="237" t="s">
        <v>222</v>
      </c>
      <c r="C16" s="238"/>
      <c r="D16" s="239" t="s">
        <v>223</v>
      </c>
      <c r="E16" s="240"/>
      <c r="F16" s="240"/>
      <c r="G16" s="240"/>
      <c r="H16" s="240"/>
      <c r="I16" s="241"/>
      <c r="J16" s="223">
        <v>10</v>
      </c>
      <c r="K16" s="214"/>
      <c r="L16" s="242"/>
      <c r="M16" s="243"/>
    </row>
    <row r="17" spans="1:14" ht="21.95" customHeight="1" x14ac:dyDescent="0.2">
      <c r="A17" s="175"/>
      <c r="B17" s="237" t="s">
        <v>224</v>
      </c>
      <c r="C17" s="238"/>
      <c r="D17" s="239" t="s">
        <v>225</v>
      </c>
      <c r="E17" s="240"/>
      <c r="F17" s="240"/>
      <c r="G17" s="240"/>
      <c r="H17" s="240"/>
      <c r="I17" s="241"/>
      <c r="J17" s="223">
        <v>15</v>
      </c>
      <c r="K17" s="214"/>
      <c r="L17" s="242"/>
      <c r="M17" s="243"/>
    </row>
    <row r="18" spans="1:14" ht="21.95" customHeight="1" x14ac:dyDescent="0.2">
      <c r="A18" s="175"/>
      <c r="B18" s="237" t="s">
        <v>226</v>
      </c>
      <c r="C18" s="238"/>
      <c r="D18" s="244" t="s">
        <v>227</v>
      </c>
      <c r="E18" s="245"/>
      <c r="F18" s="245"/>
      <c r="G18" s="245"/>
      <c r="H18" s="245"/>
      <c r="I18" s="246"/>
      <c r="J18" s="223">
        <v>12</v>
      </c>
      <c r="K18" s="214"/>
      <c r="L18" s="242"/>
      <c r="M18" s="243"/>
    </row>
    <row r="19" spans="1:14" ht="21.95" customHeight="1" x14ac:dyDescent="0.2">
      <c r="A19" s="175"/>
      <c r="B19" s="237" t="s">
        <v>228</v>
      </c>
      <c r="C19" s="238"/>
      <c r="D19" s="247" t="s">
        <v>229</v>
      </c>
      <c r="E19" s="248"/>
      <c r="F19" s="248"/>
      <c r="G19" s="248"/>
      <c r="H19" s="248"/>
      <c r="I19" s="249"/>
      <c r="J19" s="223">
        <v>13</v>
      </c>
      <c r="K19" s="214"/>
      <c r="L19" s="242"/>
      <c r="M19" s="243"/>
      <c r="N19" s="176"/>
    </row>
    <row r="20" spans="1:14" ht="21.95" customHeight="1" x14ac:dyDescent="0.2">
      <c r="A20" s="172"/>
      <c r="B20" s="237" t="s">
        <v>230</v>
      </c>
      <c r="C20" s="238"/>
      <c r="D20" s="247" t="s">
        <v>231</v>
      </c>
      <c r="E20" s="248"/>
      <c r="F20" s="248"/>
      <c r="G20" s="248"/>
      <c r="H20" s="248"/>
      <c r="I20" s="249"/>
      <c r="J20" s="223">
        <v>10</v>
      </c>
      <c r="K20" s="214"/>
      <c r="L20" s="250"/>
      <c r="M20" s="251"/>
    </row>
    <row r="21" spans="1:14" ht="21.95" customHeight="1" x14ac:dyDescent="0.2">
      <c r="A21" s="177"/>
      <c r="B21" s="237" t="s">
        <v>232</v>
      </c>
      <c r="C21" s="238"/>
      <c r="D21" s="247" t="s">
        <v>233</v>
      </c>
      <c r="E21" s="248"/>
      <c r="F21" s="248"/>
      <c r="G21" s="248"/>
      <c r="H21" s="248"/>
      <c r="I21" s="249"/>
      <c r="J21" s="223">
        <v>10</v>
      </c>
      <c r="K21" s="214"/>
      <c r="L21" s="250"/>
      <c r="M21" s="251"/>
    </row>
    <row r="22" spans="1:14" ht="21.95" customHeight="1" x14ac:dyDescent="0.2">
      <c r="A22" s="177"/>
      <c r="B22" s="237" t="s">
        <v>234</v>
      </c>
      <c r="C22" s="238"/>
      <c r="D22" s="247" t="s">
        <v>235</v>
      </c>
      <c r="E22" s="248"/>
      <c r="F22" s="248"/>
      <c r="G22" s="248"/>
      <c r="H22" s="248"/>
      <c r="I22" s="249"/>
      <c r="J22" s="223">
        <v>10</v>
      </c>
      <c r="K22" s="214"/>
      <c r="L22" s="250"/>
      <c r="M22" s="251"/>
    </row>
    <row r="23" spans="1:14" ht="21.95" customHeight="1" x14ac:dyDescent="0.2">
      <c r="A23" s="177"/>
      <c r="B23" s="237" t="s">
        <v>236</v>
      </c>
      <c r="C23" s="238"/>
      <c r="D23" s="247" t="s">
        <v>237</v>
      </c>
      <c r="E23" s="248"/>
      <c r="F23" s="248"/>
      <c r="G23" s="248"/>
      <c r="H23" s="248"/>
      <c r="I23" s="249"/>
      <c r="J23" s="223">
        <v>5</v>
      </c>
      <c r="K23" s="214"/>
      <c r="L23" s="250"/>
      <c r="M23" s="251"/>
    </row>
    <row r="24" spans="1:14" ht="21.95" customHeight="1" x14ac:dyDescent="0.2">
      <c r="A24" s="177"/>
      <c r="B24" s="237" t="s">
        <v>238</v>
      </c>
      <c r="C24" s="238"/>
      <c r="D24" s="247" t="s">
        <v>239</v>
      </c>
      <c r="E24" s="248"/>
      <c r="F24" s="248"/>
      <c r="G24" s="248"/>
      <c r="H24" s="248"/>
      <c r="I24" s="249"/>
      <c r="J24" s="223">
        <v>5</v>
      </c>
      <c r="K24" s="214"/>
      <c r="L24" s="250"/>
      <c r="M24" s="251"/>
    </row>
    <row r="25" spans="1:14" ht="17.100000000000001" customHeight="1" x14ac:dyDescent="0.2">
      <c r="A25" s="178"/>
      <c r="B25" s="252"/>
      <c r="C25" s="252"/>
      <c r="D25" s="179"/>
      <c r="E25" s="179"/>
      <c r="F25" s="179"/>
      <c r="G25" s="180"/>
      <c r="H25" s="180"/>
      <c r="I25" s="180"/>
      <c r="J25" s="253">
        <v>100</v>
      </c>
      <c r="K25" s="254"/>
      <c r="L25" s="181"/>
      <c r="M25" s="182"/>
    </row>
    <row r="26" spans="1:14" ht="9.75" customHeight="1" thickBot="1" x14ac:dyDescent="0.25">
      <c r="A26" s="178"/>
      <c r="B26" s="183"/>
      <c r="C26" s="255"/>
      <c r="D26" s="255"/>
      <c r="E26" s="255"/>
      <c r="F26" s="255"/>
      <c r="G26" s="255"/>
      <c r="H26" s="255"/>
      <c r="I26" s="255"/>
      <c r="J26" s="180"/>
      <c r="K26" s="180"/>
      <c r="L26" s="181"/>
      <c r="M26" s="182"/>
    </row>
    <row r="27" spans="1:14" ht="38.25" customHeight="1" thickBot="1" x14ac:dyDescent="0.25">
      <c r="A27" s="183"/>
      <c r="B27" s="132"/>
      <c r="C27" s="256" t="s">
        <v>240</v>
      </c>
      <c r="D27" s="255"/>
      <c r="E27" s="255"/>
      <c r="F27" s="255"/>
      <c r="G27" s="255"/>
      <c r="H27" s="255"/>
      <c r="I27" s="255"/>
      <c r="J27" s="257" t="s">
        <v>219</v>
      </c>
      <c r="K27" s="258"/>
      <c r="L27" s="259"/>
      <c r="M27" s="260"/>
    </row>
    <row r="28" spans="1:14" ht="17.100000000000001" customHeight="1" x14ac:dyDescent="0.2">
      <c r="A28" s="178"/>
      <c r="B28" s="184"/>
      <c r="C28" s="184"/>
      <c r="D28" s="185"/>
      <c r="E28" s="185"/>
      <c r="F28" s="185"/>
      <c r="G28" s="172"/>
      <c r="H28" s="172"/>
      <c r="I28" s="172"/>
      <c r="J28" s="186"/>
      <c r="K28" s="186"/>
      <c r="L28" s="181"/>
      <c r="M28" s="182"/>
    </row>
    <row r="29" spans="1:14" ht="20.100000000000001" customHeight="1" x14ac:dyDescent="0.2">
      <c r="A29" s="183"/>
      <c r="B29" s="183"/>
      <c r="C29" s="261" t="s">
        <v>241</v>
      </c>
      <c r="D29" s="261"/>
      <c r="E29" s="262" t="s">
        <v>46</v>
      </c>
      <c r="F29" s="262"/>
      <c r="G29" s="187"/>
      <c r="H29" s="263" t="s">
        <v>242</v>
      </c>
      <c r="I29" s="264"/>
      <c r="J29" s="188" t="s">
        <v>46</v>
      </c>
      <c r="K29" s="187"/>
      <c r="L29" s="189"/>
      <c r="M29" s="190"/>
    </row>
    <row r="30" spans="1:14" ht="20.100000000000001" customHeight="1" x14ac:dyDescent="0.2">
      <c r="C30" s="261" t="s">
        <v>243</v>
      </c>
      <c r="D30" s="261"/>
      <c r="E30" s="262" t="s">
        <v>47</v>
      </c>
      <c r="F30" s="262"/>
      <c r="G30" s="187"/>
      <c r="H30" s="263" t="s">
        <v>244</v>
      </c>
      <c r="I30" s="264"/>
      <c r="J30" s="188" t="s">
        <v>47</v>
      </c>
      <c r="K30" s="187"/>
      <c r="L30" s="191"/>
    </row>
    <row r="31" spans="1:14" x14ac:dyDescent="0.2"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4" ht="15" customHeight="1" x14ac:dyDescent="0.2">
      <c r="B32" s="271" t="s">
        <v>245</v>
      </c>
      <c r="C32" s="271"/>
      <c r="D32" s="271"/>
      <c r="E32" s="265" t="s">
        <v>246</v>
      </c>
      <c r="F32" s="266"/>
      <c r="G32" s="267"/>
      <c r="H32" s="271" t="s">
        <v>247</v>
      </c>
      <c r="I32" s="272"/>
      <c r="J32" s="265" t="s">
        <v>248</v>
      </c>
      <c r="K32" s="266"/>
      <c r="L32" s="266"/>
      <c r="M32" s="267"/>
    </row>
    <row r="33" spans="2:13" ht="12.75" customHeight="1" x14ac:dyDescent="0.2">
      <c r="B33" s="184"/>
      <c r="C33" s="271" t="s">
        <v>249</v>
      </c>
      <c r="D33" s="271"/>
      <c r="E33" s="268"/>
      <c r="F33" s="269"/>
      <c r="G33" s="270"/>
      <c r="H33" s="271" t="s">
        <v>250</v>
      </c>
      <c r="I33" s="271"/>
      <c r="J33" s="268"/>
      <c r="K33" s="269"/>
      <c r="L33" s="269"/>
      <c r="M33" s="270"/>
    </row>
    <row r="34" spans="2:13" x14ac:dyDescent="0.2"/>
  </sheetData>
  <mergeCells count="75">
    <mergeCell ref="J32:M33"/>
    <mergeCell ref="C33:D33"/>
    <mergeCell ref="H33:I33"/>
    <mergeCell ref="C30:D30"/>
    <mergeCell ref="E30:F30"/>
    <mergeCell ref="H30:I30"/>
    <mergeCell ref="B32:D32"/>
    <mergeCell ref="E32:G33"/>
    <mergeCell ref="H32:I32"/>
    <mergeCell ref="C26:I26"/>
    <mergeCell ref="C27:I27"/>
    <mergeCell ref="J27:K27"/>
    <mergeCell ref="L27:M27"/>
    <mergeCell ref="C29:D29"/>
    <mergeCell ref="E29:F29"/>
    <mergeCell ref="H29:I29"/>
    <mergeCell ref="B24:C24"/>
    <mergeCell ref="D24:I24"/>
    <mergeCell ref="J24:K24"/>
    <mergeCell ref="L24:M24"/>
    <mergeCell ref="B25:C25"/>
    <mergeCell ref="J25:K25"/>
    <mergeCell ref="B22:C22"/>
    <mergeCell ref="D22:I22"/>
    <mergeCell ref="J22:K22"/>
    <mergeCell ref="L22:M22"/>
    <mergeCell ref="B23:C23"/>
    <mergeCell ref="D23:I23"/>
    <mergeCell ref="J23:K23"/>
    <mergeCell ref="L23:M23"/>
    <mergeCell ref="B20:C20"/>
    <mergeCell ref="D20:I20"/>
    <mergeCell ref="J20:K20"/>
    <mergeCell ref="L20:M20"/>
    <mergeCell ref="B21:C21"/>
    <mergeCell ref="D21:I21"/>
    <mergeCell ref="J21:K21"/>
    <mergeCell ref="L21:M21"/>
    <mergeCell ref="B18:C18"/>
    <mergeCell ref="D18:I18"/>
    <mergeCell ref="J18:K18"/>
    <mergeCell ref="L18:M18"/>
    <mergeCell ref="B19:C19"/>
    <mergeCell ref="D19:I19"/>
    <mergeCell ref="J19:K19"/>
    <mergeCell ref="L19:M19"/>
    <mergeCell ref="B16:C16"/>
    <mergeCell ref="D16:I16"/>
    <mergeCell ref="J16:K16"/>
    <mergeCell ref="L16:M16"/>
    <mergeCell ref="B17:C17"/>
    <mergeCell ref="D17:I17"/>
    <mergeCell ref="J17:K17"/>
    <mergeCell ref="L17:M17"/>
    <mergeCell ref="B14:C14"/>
    <mergeCell ref="D14:I14"/>
    <mergeCell ref="J14:K14"/>
    <mergeCell ref="L14:M14"/>
    <mergeCell ref="B15:C15"/>
    <mergeCell ref="D15:I15"/>
    <mergeCell ref="J15:K15"/>
    <mergeCell ref="L15:M15"/>
    <mergeCell ref="B9:M9"/>
    <mergeCell ref="B10:I10"/>
    <mergeCell ref="J10:K10"/>
    <mergeCell ref="L10:M10"/>
    <mergeCell ref="B11:H11"/>
    <mergeCell ref="I11:M11"/>
    <mergeCell ref="B1:M1"/>
    <mergeCell ref="B3:M3"/>
    <mergeCell ref="B5:M5"/>
    <mergeCell ref="B8:C8"/>
    <mergeCell ref="D8:G8"/>
    <mergeCell ref="I8:J8"/>
    <mergeCell ref="K8:M8"/>
  </mergeCells>
  <printOptions horizontalCentered="1" verticalCentered="1"/>
  <pageMargins left="0.27559055118110237" right="0.27559055118110237" top="0.98425196850393704" bottom="0.98425196850393704" header="0.51181102362204722" footer="0.51181102362204722"/>
  <pageSetup orientation="portrait" horizontalDpi="300" verticalDpi="300" r:id="rId1"/>
  <headerFooter alignWithMargins="0">
    <oddHeader>&amp;RFORMATO INTERNO 1, pág 1</oddHeader>
    <oddFooter>&amp;L&amp;"Arial,Cursiva"&amp;9SOC, FI-1, 1/3&amp;REMPRESAS PÚBLICAS DE MEDELLÍN E.S.P.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UY133"/>
  <sheetViews>
    <sheetView workbookViewId="0">
      <selection activeCell="B1" sqref="B1"/>
    </sheetView>
  </sheetViews>
  <sheetFormatPr baseColWidth="10" defaultColWidth="0" defaultRowHeight="15" zeroHeight="1" x14ac:dyDescent="0.25"/>
  <cols>
    <col min="1" max="1" width="5.85546875" customWidth="1"/>
    <col min="2" max="2" width="6.28515625" customWidth="1"/>
    <col min="3" max="3" width="8.7109375" customWidth="1"/>
    <col min="4" max="4" width="12.5703125" customWidth="1"/>
    <col min="5" max="5" width="4.140625" customWidth="1"/>
    <col min="6" max="7" width="4.7109375" customWidth="1"/>
    <col min="8" max="8" width="5.28515625" customWidth="1"/>
    <col min="9" max="9" width="5.5703125" customWidth="1"/>
    <col min="10" max="10" width="1.5703125" customWidth="1"/>
    <col min="11" max="11" width="12.5703125" customWidth="1"/>
    <col min="12" max="12" width="5.140625" customWidth="1"/>
    <col min="13" max="13" width="5" customWidth="1"/>
    <col min="14" max="14" width="9.42578125" customWidth="1"/>
    <col min="15" max="15" width="2.28515625" customWidth="1"/>
    <col min="16" max="16" width="5" customWidth="1"/>
    <col min="17" max="17" width="5.5703125" customWidth="1"/>
    <col min="18" max="18" width="5" customWidth="1"/>
    <col min="19" max="19" width="6.140625" customWidth="1"/>
    <col min="20" max="20" width="11.42578125" customWidth="1"/>
    <col min="21" max="229" width="11.42578125" hidden="1"/>
    <col min="230" max="230" width="6.28515625" hidden="1"/>
    <col min="231" max="231" width="8.7109375" hidden="1"/>
    <col min="232" max="232" width="12.5703125" hidden="1"/>
    <col min="233" max="233" width="4.140625" hidden="1"/>
    <col min="234" max="235" width="4.7109375" hidden="1"/>
    <col min="236" max="236" width="5.28515625" hidden="1"/>
    <col min="237" max="237" width="5.5703125" hidden="1"/>
    <col min="238" max="238" width="1.5703125" hidden="1"/>
    <col min="239" max="239" width="12.5703125" hidden="1"/>
    <col min="240" max="240" width="5.140625" hidden="1"/>
    <col min="241" max="241" width="5" hidden="1"/>
    <col min="242" max="242" width="8.5703125" hidden="1"/>
    <col min="243" max="243" width="2.28515625" hidden="1"/>
    <col min="244" max="246" width="5" hidden="1"/>
    <col min="247" max="247" width="5.5703125" hidden="1"/>
    <col min="248" max="485" width="11.42578125" hidden="1"/>
    <col min="486" max="486" width="6.28515625" hidden="1"/>
    <col min="487" max="487" width="8.7109375" hidden="1"/>
    <col min="488" max="488" width="12.5703125" hidden="1"/>
    <col min="489" max="489" width="4.140625" hidden="1"/>
    <col min="490" max="491" width="4.7109375" hidden="1"/>
    <col min="492" max="492" width="5.28515625" hidden="1"/>
    <col min="493" max="493" width="5.5703125" hidden="1"/>
    <col min="494" max="494" width="1.5703125" hidden="1"/>
    <col min="495" max="495" width="12.5703125" hidden="1"/>
    <col min="496" max="496" width="5.140625" hidden="1"/>
    <col min="497" max="497" width="5" hidden="1"/>
    <col min="498" max="498" width="8.5703125" hidden="1"/>
    <col min="499" max="499" width="2.28515625" hidden="1"/>
    <col min="500" max="502" width="5" hidden="1"/>
    <col min="503" max="503" width="5.5703125" hidden="1"/>
    <col min="504" max="741" width="11.42578125" hidden="1"/>
    <col min="742" max="742" width="6.28515625" hidden="1"/>
    <col min="743" max="743" width="8.7109375" hidden="1"/>
    <col min="744" max="744" width="12.5703125" hidden="1"/>
    <col min="745" max="745" width="4.140625" hidden="1"/>
    <col min="746" max="747" width="4.7109375" hidden="1"/>
    <col min="748" max="748" width="5.28515625" hidden="1"/>
    <col min="749" max="749" width="5.5703125" hidden="1"/>
    <col min="750" max="750" width="1.5703125" hidden="1"/>
    <col min="751" max="751" width="12.5703125" hidden="1"/>
    <col min="752" max="752" width="5.140625" hidden="1"/>
    <col min="753" max="753" width="5" hidden="1"/>
    <col min="754" max="754" width="8.5703125" hidden="1"/>
    <col min="755" max="755" width="2.28515625" hidden="1"/>
    <col min="756" max="758" width="5" hidden="1"/>
    <col min="759" max="759" width="5.5703125" hidden="1"/>
    <col min="760" max="997" width="11.42578125" hidden="1"/>
    <col min="998" max="998" width="6.28515625" hidden="1"/>
    <col min="999" max="999" width="8.7109375" hidden="1"/>
    <col min="1000" max="1000" width="12.5703125" hidden="1"/>
    <col min="1001" max="1001" width="4.140625" hidden="1"/>
    <col min="1002" max="1003" width="4.7109375" hidden="1"/>
    <col min="1004" max="1004" width="5.28515625" hidden="1"/>
    <col min="1005" max="1005" width="5.5703125" hidden="1"/>
    <col min="1006" max="1006" width="1.5703125" hidden="1"/>
    <col min="1007" max="1007" width="12.5703125" hidden="1"/>
    <col min="1008" max="1008" width="5.140625" hidden="1"/>
    <col min="1009" max="1009" width="5" hidden="1"/>
    <col min="1010" max="1010" width="8.5703125" hidden="1"/>
    <col min="1011" max="1011" width="2.28515625" hidden="1"/>
    <col min="1012" max="1014" width="5" hidden="1"/>
    <col min="1015" max="1015" width="5.5703125" hidden="1"/>
    <col min="1016" max="1253" width="11.42578125" hidden="1"/>
    <col min="1254" max="1254" width="6.28515625" hidden="1"/>
    <col min="1255" max="1255" width="8.7109375" hidden="1"/>
    <col min="1256" max="1256" width="12.5703125" hidden="1"/>
    <col min="1257" max="1257" width="4.140625" hidden="1"/>
    <col min="1258" max="1259" width="4.7109375" hidden="1"/>
    <col min="1260" max="1260" width="5.28515625" hidden="1"/>
    <col min="1261" max="1261" width="5.5703125" hidden="1"/>
    <col min="1262" max="1262" width="1.5703125" hidden="1"/>
    <col min="1263" max="1263" width="12.5703125" hidden="1"/>
    <col min="1264" max="1264" width="5.140625" hidden="1"/>
    <col min="1265" max="1265" width="5" hidden="1"/>
    <col min="1266" max="1266" width="8.5703125" hidden="1"/>
    <col min="1267" max="1267" width="2.28515625" hidden="1"/>
    <col min="1268" max="1270" width="5" hidden="1"/>
    <col min="1271" max="1271" width="5.5703125" hidden="1"/>
    <col min="1272" max="1509" width="11.42578125" hidden="1"/>
    <col min="1510" max="1510" width="6.28515625" hidden="1"/>
    <col min="1511" max="1511" width="8.7109375" hidden="1"/>
    <col min="1512" max="1512" width="12.5703125" hidden="1"/>
    <col min="1513" max="1513" width="4.140625" hidden="1"/>
    <col min="1514" max="1515" width="4.7109375" hidden="1"/>
    <col min="1516" max="1516" width="5.28515625" hidden="1"/>
    <col min="1517" max="1517" width="5.5703125" hidden="1"/>
    <col min="1518" max="1518" width="1.5703125" hidden="1"/>
    <col min="1519" max="1519" width="12.5703125" hidden="1"/>
    <col min="1520" max="1520" width="5.140625" hidden="1"/>
    <col min="1521" max="1521" width="5" hidden="1"/>
    <col min="1522" max="1522" width="8.5703125" hidden="1"/>
    <col min="1523" max="1523" width="2.28515625" hidden="1"/>
    <col min="1524" max="1526" width="5" hidden="1"/>
    <col min="1527" max="1527" width="5.5703125" hidden="1"/>
    <col min="1528" max="1765" width="11.42578125" hidden="1"/>
    <col min="1766" max="1766" width="6.28515625" hidden="1"/>
    <col min="1767" max="1767" width="8.7109375" hidden="1"/>
    <col min="1768" max="1768" width="12.5703125" hidden="1"/>
    <col min="1769" max="1769" width="4.140625" hidden="1"/>
    <col min="1770" max="1771" width="4.7109375" hidden="1"/>
    <col min="1772" max="1772" width="5.28515625" hidden="1"/>
    <col min="1773" max="1773" width="5.5703125" hidden="1"/>
    <col min="1774" max="1774" width="1.5703125" hidden="1"/>
    <col min="1775" max="1775" width="12.5703125" hidden="1"/>
    <col min="1776" max="1776" width="5.140625" hidden="1"/>
    <col min="1777" max="1777" width="5" hidden="1"/>
    <col min="1778" max="1778" width="8.5703125" hidden="1"/>
    <col min="1779" max="1779" width="2.28515625" hidden="1"/>
    <col min="1780" max="1782" width="5" hidden="1"/>
    <col min="1783" max="1783" width="5.5703125" hidden="1"/>
    <col min="1784" max="2021" width="11.42578125" hidden="1"/>
    <col min="2022" max="2022" width="6.28515625" hidden="1"/>
    <col min="2023" max="2023" width="8.7109375" hidden="1"/>
    <col min="2024" max="2024" width="12.5703125" hidden="1"/>
    <col min="2025" max="2025" width="4.140625" hidden="1"/>
    <col min="2026" max="2027" width="4.7109375" hidden="1"/>
    <col min="2028" max="2028" width="5.28515625" hidden="1"/>
    <col min="2029" max="2029" width="5.5703125" hidden="1"/>
    <col min="2030" max="2030" width="1.5703125" hidden="1"/>
    <col min="2031" max="2031" width="12.5703125" hidden="1"/>
    <col min="2032" max="2032" width="5.140625" hidden="1"/>
    <col min="2033" max="2033" width="5" hidden="1"/>
    <col min="2034" max="2034" width="8.5703125" hidden="1"/>
    <col min="2035" max="2035" width="2.28515625" hidden="1"/>
    <col min="2036" max="2038" width="5" hidden="1"/>
    <col min="2039" max="2039" width="5.5703125" hidden="1"/>
    <col min="2040" max="2277" width="11.42578125" hidden="1"/>
    <col min="2278" max="2278" width="6.28515625" hidden="1"/>
    <col min="2279" max="2279" width="8.7109375" hidden="1"/>
    <col min="2280" max="2280" width="12.5703125" hidden="1"/>
    <col min="2281" max="2281" width="4.140625" hidden="1"/>
    <col min="2282" max="2283" width="4.7109375" hidden="1"/>
    <col min="2284" max="2284" width="5.28515625" hidden="1"/>
    <col min="2285" max="2285" width="5.5703125" hidden="1"/>
    <col min="2286" max="2286" width="1.5703125" hidden="1"/>
    <col min="2287" max="2287" width="12.5703125" hidden="1"/>
    <col min="2288" max="2288" width="5.140625" hidden="1"/>
    <col min="2289" max="2289" width="5" hidden="1"/>
    <col min="2290" max="2290" width="8.5703125" hidden="1"/>
    <col min="2291" max="2291" width="2.28515625" hidden="1"/>
    <col min="2292" max="2294" width="5" hidden="1"/>
    <col min="2295" max="2295" width="5.5703125" hidden="1"/>
    <col min="2296" max="2533" width="11.42578125" hidden="1"/>
    <col min="2534" max="2534" width="6.28515625" hidden="1"/>
    <col min="2535" max="2535" width="8.7109375" hidden="1"/>
    <col min="2536" max="2536" width="12.5703125" hidden="1"/>
    <col min="2537" max="2537" width="4.140625" hidden="1"/>
    <col min="2538" max="2539" width="4.7109375" hidden="1"/>
    <col min="2540" max="2540" width="5.28515625" hidden="1"/>
    <col min="2541" max="2541" width="5.5703125" hidden="1"/>
    <col min="2542" max="2542" width="1.5703125" hidden="1"/>
    <col min="2543" max="2543" width="12.5703125" hidden="1"/>
    <col min="2544" max="2544" width="5.140625" hidden="1"/>
    <col min="2545" max="2545" width="5" hidden="1"/>
    <col min="2546" max="2546" width="8.5703125" hidden="1"/>
    <col min="2547" max="2547" width="2.28515625" hidden="1"/>
    <col min="2548" max="2550" width="5" hidden="1"/>
    <col min="2551" max="2551" width="5.5703125" hidden="1"/>
    <col min="2552" max="2789" width="11.42578125" hidden="1"/>
    <col min="2790" max="2790" width="6.28515625" hidden="1"/>
    <col min="2791" max="2791" width="8.7109375" hidden="1"/>
    <col min="2792" max="2792" width="12.5703125" hidden="1"/>
    <col min="2793" max="2793" width="4.140625" hidden="1"/>
    <col min="2794" max="2795" width="4.7109375" hidden="1"/>
    <col min="2796" max="2796" width="5.28515625" hidden="1"/>
    <col min="2797" max="2797" width="5.5703125" hidden="1"/>
    <col min="2798" max="2798" width="1.5703125" hidden="1"/>
    <col min="2799" max="2799" width="12.5703125" hidden="1"/>
    <col min="2800" max="2800" width="5.140625" hidden="1"/>
    <col min="2801" max="2801" width="5" hidden="1"/>
    <col min="2802" max="2802" width="8.5703125" hidden="1"/>
    <col min="2803" max="2803" width="2.28515625" hidden="1"/>
    <col min="2804" max="2806" width="5" hidden="1"/>
    <col min="2807" max="2807" width="5.5703125" hidden="1"/>
    <col min="2808" max="3045" width="11.42578125" hidden="1"/>
    <col min="3046" max="3046" width="6.28515625" hidden="1"/>
    <col min="3047" max="3047" width="8.7109375" hidden="1"/>
    <col min="3048" max="3048" width="12.5703125" hidden="1"/>
    <col min="3049" max="3049" width="4.140625" hidden="1"/>
    <col min="3050" max="3051" width="4.7109375" hidden="1"/>
    <col min="3052" max="3052" width="5.28515625" hidden="1"/>
    <col min="3053" max="3053" width="5.5703125" hidden="1"/>
    <col min="3054" max="3054" width="1.5703125" hidden="1"/>
    <col min="3055" max="3055" width="12.5703125" hidden="1"/>
    <col min="3056" max="3056" width="5.140625" hidden="1"/>
    <col min="3057" max="3057" width="5" hidden="1"/>
    <col min="3058" max="3058" width="8.5703125" hidden="1"/>
    <col min="3059" max="3059" width="2.28515625" hidden="1"/>
    <col min="3060" max="3062" width="5" hidden="1"/>
    <col min="3063" max="3063" width="5.5703125" hidden="1"/>
    <col min="3064" max="3301" width="11.42578125" hidden="1"/>
    <col min="3302" max="3302" width="6.28515625" hidden="1"/>
    <col min="3303" max="3303" width="8.7109375" hidden="1"/>
    <col min="3304" max="3304" width="12.5703125" hidden="1"/>
    <col min="3305" max="3305" width="4.140625" hidden="1"/>
    <col min="3306" max="3307" width="4.7109375" hidden="1"/>
    <col min="3308" max="3308" width="5.28515625" hidden="1"/>
    <col min="3309" max="3309" width="5.5703125" hidden="1"/>
    <col min="3310" max="3310" width="1.5703125" hidden="1"/>
    <col min="3311" max="3311" width="12.5703125" hidden="1"/>
    <col min="3312" max="3312" width="5.140625" hidden="1"/>
    <col min="3313" max="3313" width="5" hidden="1"/>
    <col min="3314" max="3314" width="8.5703125" hidden="1"/>
    <col min="3315" max="3315" width="2.28515625" hidden="1"/>
    <col min="3316" max="3318" width="5" hidden="1"/>
    <col min="3319" max="3319" width="5.5703125" hidden="1"/>
    <col min="3320" max="3557" width="11.42578125" hidden="1"/>
    <col min="3558" max="3558" width="6.28515625" hidden="1"/>
    <col min="3559" max="3559" width="8.7109375" hidden="1"/>
    <col min="3560" max="3560" width="12.5703125" hidden="1"/>
    <col min="3561" max="3561" width="4.140625" hidden="1"/>
    <col min="3562" max="3563" width="4.7109375" hidden="1"/>
    <col min="3564" max="3564" width="5.28515625" hidden="1"/>
    <col min="3565" max="3565" width="5.5703125" hidden="1"/>
    <col min="3566" max="3566" width="1.5703125" hidden="1"/>
    <col min="3567" max="3567" width="12.5703125" hidden="1"/>
    <col min="3568" max="3568" width="5.140625" hidden="1"/>
    <col min="3569" max="3569" width="5" hidden="1"/>
    <col min="3570" max="3570" width="8.5703125" hidden="1"/>
    <col min="3571" max="3571" width="2.28515625" hidden="1"/>
    <col min="3572" max="3574" width="5" hidden="1"/>
    <col min="3575" max="3575" width="5.5703125" hidden="1"/>
    <col min="3576" max="3813" width="11.42578125" hidden="1"/>
    <col min="3814" max="3814" width="6.28515625" hidden="1"/>
    <col min="3815" max="3815" width="8.7109375" hidden="1"/>
    <col min="3816" max="3816" width="12.5703125" hidden="1"/>
    <col min="3817" max="3817" width="4.140625" hidden="1"/>
    <col min="3818" max="3819" width="4.7109375" hidden="1"/>
    <col min="3820" max="3820" width="5.28515625" hidden="1"/>
    <col min="3821" max="3821" width="5.5703125" hidden="1"/>
    <col min="3822" max="3822" width="1.5703125" hidden="1"/>
    <col min="3823" max="3823" width="12.5703125" hidden="1"/>
    <col min="3824" max="3824" width="5.140625" hidden="1"/>
    <col min="3825" max="3825" width="5" hidden="1"/>
    <col min="3826" max="3826" width="8.5703125" hidden="1"/>
    <col min="3827" max="3827" width="2.28515625" hidden="1"/>
    <col min="3828" max="3830" width="5" hidden="1"/>
    <col min="3831" max="3831" width="5.5703125" hidden="1"/>
    <col min="3832" max="4069" width="11.42578125" hidden="1"/>
    <col min="4070" max="4070" width="6.28515625" hidden="1"/>
    <col min="4071" max="4071" width="8.7109375" hidden="1"/>
    <col min="4072" max="4072" width="12.5703125" hidden="1"/>
    <col min="4073" max="4073" width="4.140625" hidden="1"/>
    <col min="4074" max="4075" width="4.7109375" hidden="1"/>
    <col min="4076" max="4076" width="5.28515625" hidden="1"/>
    <col min="4077" max="4077" width="5.5703125" hidden="1"/>
    <col min="4078" max="4078" width="1.5703125" hidden="1"/>
    <col min="4079" max="4079" width="12.5703125" hidden="1"/>
    <col min="4080" max="4080" width="5.140625" hidden="1"/>
    <col min="4081" max="4081" width="5" hidden="1"/>
    <col min="4082" max="4082" width="8.5703125" hidden="1"/>
    <col min="4083" max="4083" width="2.28515625" hidden="1"/>
    <col min="4084" max="4086" width="5" hidden="1"/>
    <col min="4087" max="4087" width="5.5703125" hidden="1"/>
    <col min="4088" max="4325" width="11.42578125" hidden="1"/>
    <col min="4326" max="4326" width="6.28515625" hidden="1"/>
    <col min="4327" max="4327" width="8.7109375" hidden="1"/>
    <col min="4328" max="4328" width="12.5703125" hidden="1"/>
    <col min="4329" max="4329" width="4.140625" hidden="1"/>
    <col min="4330" max="4331" width="4.7109375" hidden="1"/>
    <col min="4332" max="4332" width="5.28515625" hidden="1"/>
    <col min="4333" max="4333" width="5.5703125" hidden="1"/>
    <col min="4334" max="4334" width="1.5703125" hidden="1"/>
    <col min="4335" max="4335" width="12.5703125" hidden="1"/>
    <col min="4336" max="4336" width="5.140625" hidden="1"/>
    <col min="4337" max="4337" width="5" hidden="1"/>
    <col min="4338" max="4338" width="8.5703125" hidden="1"/>
    <col min="4339" max="4339" width="2.28515625" hidden="1"/>
    <col min="4340" max="4342" width="5" hidden="1"/>
    <col min="4343" max="4343" width="5.5703125" hidden="1"/>
    <col min="4344" max="4581" width="11.42578125" hidden="1"/>
    <col min="4582" max="4582" width="6.28515625" hidden="1"/>
    <col min="4583" max="4583" width="8.7109375" hidden="1"/>
    <col min="4584" max="4584" width="12.5703125" hidden="1"/>
    <col min="4585" max="4585" width="4.140625" hidden="1"/>
    <col min="4586" max="4587" width="4.7109375" hidden="1"/>
    <col min="4588" max="4588" width="5.28515625" hidden="1"/>
    <col min="4589" max="4589" width="5.5703125" hidden="1"/>
    <col min="4590" max="4590" width="1.5703125" hidden="1"/>
    <col min="4591" max="4591" width="12.5703125" hidden="1"/>
    <col min="4592" max="4592" width="5.140625" hidden="1"/>
    <col min="4593" max="4593" width="5" hidden="1"/>
    <col min="4594" max="4594" width="8.5703125" hidden="1"/>
    <col min="4595" max="4595" width="2.28515625" hidden="1"/>
    <col min="4596" max="4598" width="5" hidden="1"/>
    <col min="4599" max="4599" width="5.5703125" hidden="1"/>
    <col min="4600" max="4837" width="11.42578125" hidden="1"/>
    <col min="4838" max="4838" width="6.28515625" hidden="1"/>
    <col min="4839" max="4839" width="8.7109375" hidden="1"/>
    <col min="4840" max="4840" width="12.5703125" hidden="1"/>
    <col min="4841" max="4841" width="4.140625" hidden="1"/>
    <col min="4842" max="4843" width="4.7109375" hidden="1"/>
    <col min="4844" max="4844" width="5.28515625" hidden="1"/>
    <col min="4845" max="4845" width="5.5703125" hidden="1"/>
    <col min="4846" max="4846" width="1.5703125" hidden="1"/>
    <col min="4847" max="4847" width="12.5703125" hidden="1"/>
    <col min="4848" max="4848" width="5.140625" hidden="1"/>
    <col min="4849" max="4849" width="5" hidden="1"/>
    <col min="4850" max="4850" width="8.5703125" hidden="1"/>
    <col min="4851" max="4851" width="2.28515625" hidden="1"/>
    <col min="4852" max="4854" width="5" hidden="1"/>
    <col min="4855" max="4855" width="5.5703125" hidden="1"/>
    <col min="4856" max="5093" width="11.42578125" hidden="1"/>
    <col min="5094" max="5094" width="6.28515625" hidden="1"/>
    <col min="5095" max="5095" width="8.7109375" hidden="1"/>
    <col min="5096" max="5096" width="12.5703125" hidden="1"/>
    <col min="5097" max="5097" width="4.140625" hidden="1"/>
    <col min="5098" max="5099" width="4.7109375" hidden="1"/>
    <col min="5100" max="5100" width="5.28515625" hidden="1"/>
    <col min="5101" max="5101" width="5.5703125" hidden="1"/>
    <col min="5102" max="5102" width="1.5703125" hidden="1"/>
    <col min="5103" max="5103" width="12.5703125" hidden="1"/>
    <col min="5104" max="5104" width="5.140625" hidden="1"/>
    <col min="5105" max="5105" width="5" hidden="1"/>
    <col min="5106" max="5106" width="8.5703125" hidden="1"/>
    <col min="5107" max="5107" width="2.28515625" hidden="1"/>
    <col min="5108" max="5110" width="5" hidden="1"/>
    <col min="5111" max="5111" width="5.5703125" hidden="1"/>
    <col min="5112" max="5349" width="11.42578125" hidden="1"/>
    <col min="5350" max="5350" width="6.28515625" hidden="1"/>
    <col min="5351" max="5351" width="8.7109375" hidden="1"/>
    <col min="5352" max="5352" width="12.5703125" hidden="1"/>
    <col min="5353" max="5353" width="4.140625" hidden="1"/>
    <col min="5354" max="5355" width="4.7109375" hidden="1"/>
    <col min="5356" max="5356" width="5.28515625" hidden="1"/>
    <col min="5357" max="5357" width="5.5703125" hidden="1"/>
    <col min="5358" max="5358" width="1.5703125" hidden="1"/>
    <col min="5359" max="5359" width="12.5703125" hidden="1"/>
    <col min="5360" max="5360" width="5.140625" hidden="1"/>
    <col min="5361" max="5361" width="5" hidden="1"/>
    <col min="5362" max="5362" width="8.5703125" hidden="1"/>
    <col min="5363" max="5363" width="2.28515625" hidden="1"/>
    <col min="5364" max="5366" width="5" hidden="1"/>
    <col min="5367" max="5367" width="5.5703125" hidden="1"/>
    <col min="5368" max="5605" width="11.42578125" hidden="1"/>
    <col min="5606" max="5606" width="6.28515625" hidden="1"/>
    <col min="5607" max="5607" width="8.7109375" hidden="1"/>
    <col min="5608" max="5608" width="12.5703125" hidden="1"/>
    <col min="5609" max="5609" width="4.140625" hidden="1"/>
    <col min="5610" max="5611" width="4.7109375" hidden="1"/>
    <col min="5612" max="5612" width="5.28515625" hidden="1"/>
    <col min="5613" max="5613" width="5.5703125" hidden="1"/>
    <col min="5614" max="5614" width="1.5703125" hidden="1"/>
    <col min="5615" max="5615" width="12.5703125" hidden="1"/>
    <col min="5616" max="5616" width="5.140625" hidden="1"/>
    <col min="5617" max="5617" width="5" hidden="1"/>
    <col min="5618" max="5618" width="8.5703125" hidden="1"/>
    <col min="5619" max="5619" width="2.28515625" hidden="1"/>
    <col min="5620" max="5622" width="5" hidden="1"/>
    <col min="5623" max="5623" width="5.5703125" hidden="1"/>
    <col min="5624" max="5861" width="11.42578125" hidden="1"/>
    <col min="5862" max="5862" width="6.28515625" hidden="1"/>
    <col min="5863" max="5863" width="8.7109375" hidden="1"/>
    <col min="5864" max="5864" width="12.5703125" hidden="1"/>
    <col min="5865" max="5865" width="4.140625" hidden="1"/>
    <col min="5866" max="5867" width="4.7109375" hidden="1"/>
    <col min="5868" max="5868" width="5.28515625" hidden="1"/>
    <col min="5869" max="5869" width="5.5703125" hidden="1"/>
    <col min="5870" max="5870" width="1.5703125" hidden="1"/>
    <col min="5871" max="5871" width="12.5703125" hidden="1"/>
    <col min="5872" max="5872" width="5.140625" hidden="1"/>
    <col min="5873" max="5873" width="5" hidden="1"/>
    <col min="5874" max="5874" width="8.5703125" hidden="1"/>
    <col min="5875" max="5875" width="2.28515625" hidden="1"/>
    <col min="5876" max="5878" width="5" hidden="1"/>
    <col min="5879" max="5879" width="5.5703125" hidden="1"/>
    <col min="5880" max="6117" width="11.42578125" hidden="1"/>
    <col min="6118" max="6118" width="6.28515625" hidden="1"/>
    <col min="6119" max="6119" width="8.7109375" hidden="1"/>
    <col min="6120" max="6120" width="12.5703125" hidden="1"/>
    <col min="6121" max="6121" width="4.140625" hidden="1"/>
    <col min="6122" max="6123" width="4.7109375" hidden="1"/>
    <col min="6124" max="6124" width="5.28515625" hidden="1"/>
    <col min="6125" max="6125" width="5.5703125" hidden="1"/>
    <col min="6126" max="6126" width="1.5703125" hidden="1"/>
    <col min="6127" max="6127" width="12.5703125" hidden="1"/>
    <col min="6128" max="6128" width="5.140625" hidden="1"/>
    <col min="6129" max="6129" width="5" hidden="1"/>
    <col min="6130" max="6130" width="8.5703125" hidden="1"/>
    <col min="6131" max="6131" width="2.28515625" hidden="1"/>
    <col min="6132" max="6134" width="5" hidden="1"/>
    <col min="6135" max="6135" width="5.5703125" hidden="1"/>
    <col min="6136" max="6373" width="11.42578125" hidden="1"/>
    <col min="6374" max="6374" width="6.28515625" hidden="1"/>
    <col min="6375" max="6375" width="8.7109375" hidden="1"/>
    <col min="6376" max="6376" width="12.5703125" hidden="1"/>
    <col min="6377" max="6377" width="4.140625" hidden="1"/>
    <col min="6378" max="6379" width="4.7109375" hidden="1"/>
    <col min="6380" max="6380" width="5.28515625" hidden="1"/>
    <col min="6381" max="6381" width="5.5703125" hidden="1"/>
    <col min="6382" max="6382" width="1.5703125" hidden="1"/>
    <col min="6383" max="6383" width="12.5703125" hidden="1"/>
    <col min="6384" max="6384" width="5.140625" hidden="1"/>
    <col min="6385" max="6385" width="5" hidden="1"/>
    <col min="6386" max="6386" width="8.5703125" hidden="1"/>
    <col min="6387" max="6387" width="2.28515625" hidden="1"/>
    <col min="6388" max="6390" width="5" hidden="1"/>
    <col min="6391" max="6391" width="5.5703125" hidden="1"/>
    <col min="6392" max="6629" width="11.42578125" hidden="1"/>
    <col min="6630" max="6630" width="6.28515625" hidden="1"/>
    <col min="6631" max="6631" width="8.7109375" hidden="1"/>
    <col min="6632" max="6632" width="12.5703125" hidden="1"/>
    <col min="6633" max="6633" width="4.140625" hidden="1"/>
    <col min="6634" max="6635" width="4.7109375" hidden="1"/>
    <col min="6636" max="6636" width="5.28515625" hidden="1"/>
    <col min="6637" max="6637" width="5.5703125" hidden="1"/>
    <col min="6638" max="6638" width="1.5703125" hidden="1"/>
    <col min="6639" max="6639" width="12.5703125" hidden="1"/>
    <col min="6640" max="6640" width="5.140625" hidden="1"/>
    <col min="6641" max="6641" width="5" hidden="1"/>
    <col min="6642" max="6642" width="8.5703125" hidden="1"/>
    <col min="6643" max="6643" width="2.28515625" hidden="1"/>
    <col min="6644" max="6646" width="5" hidden="1"/>
    <col min="6647" max="6647" width="5.5703125" hidden="1"/>
    <col min="6648" max="6885" width="11.42578125" hidden="1"/>
    <col min="6886" max="6886" width="6.28515625" hidden="1"/>
    <col min="6887" max="6887" width="8.7109375" hidden="1"/>
    <col min="6888" max="6888" width="12.5703125" hidden="1"/>
    <col min="6889" max="6889" width="4.140625" hidden="1"/>
    <col min="6890" max="6891" width="4.7109375" hidden="1"/>
    <col min="6892" max="6892" width="5.28515625" hidden="1"/>
    <col min="6893" max="6893" width="5.5703125" hidden="1"/>
    <col min="6894" max="6894" width="1.5703125" hidden="1"/>
    <col min="6895" max="6895" width="12.5703125" hidden="1"/>
    <col min="6896" max="6896" width="5.140625" hidden="1"/>
    <col min="6897" max="6897" width="5" hidden="1"/>
    <col min="6898" max="6898" width="8.5703125" hidden="1"/>
    <col min="6899" max="6899" width="2.28515625" hidden="1"/>
    <col min="6900" max="6902" width="5" hidden="1"/>
    <col min="6903" max="6903" width="5.5703125" hidden="1"/>
    <col min="6904" max="7141" width="11.42578125" hidden="1"/>
    <col min="7142" max="7142" width="6.28515625" hidden="1"/>
    <col min="7143" max="7143" width="8.7109375" hidden="1"/>
    <col min="7144" max="7144" width="12.5703125" hidden="1"/>
    <col min="7145" max="7145" width="4.140625" hidden="1"/>
    <col min="7146" max="7147" width="4.7109375" hidden="1"/>
    <col min="7148" max="7148" width="5.28515625" hidden="1"/>
    <col min="7149" max="7149" width="5.5703125" hidden="1"/>
    <col min="7150" max="7150" width="1.5703125" hidden="1"/>
    <col min="7151" max="7151" width="12.5703125" hidden="1"/>
    <col min="7152" max="7152" width="5.140625" hidden="1"/>
    <col min="7153" max="7153" width="5" hidden="1"/>
    <col min="7154" max="7154" width="8.5703125" hidden="1"/>
    <col min="7155" max="7155" width="2.28515625" hidden="1"/>
    <col min="7156" max="7158" width="5" hidden="1"/>
    <col min="7159" max="7159" width="5.5703125" hidden="1"/>
    <col min="7160" max="7397" width="11.42578125" hidden="1"/>
    <col min="7398" max="7398" width="6.28515625" hidden="1"/>
    <col min="7399" max="7399" width="8.7109375" hidden="1"/>
    <col min="7400" max="7400" width="12.5703125" hidden="1"/>
    <col min="7401" max="7401" width="4.140625" hidden="1"/>
    <col min="7402" max="7403" width="4.7109375" hidden="1"/>
    <col min="7404" max="7404" width="5.28515625" hidden="1"/>
    <col min="7405" max="7405" width="5.5703125" hidden="1"/>
    <col min="7406" max="7406" width="1.5703125" hidden="1"/>
    <col min="7407" max="7407" width="12.5703125" hidden="1"/>
    <col min="7408" max="7408" width="5.140625" hidden="1"/>
    <col min="7409" max="7409" width="5" hidden="1"/>
    <col min="7410" max="7410" width="8.5703125" hidden="1"/>
    <col min="7411" max="7411" width="2.28515625" hidden="1"/>
    <col min="7412" max="7414" width="5" hidden="1"/>
    <col min="7415" max="7415" width="5.5703125" hidden="1"/>
    <col min="7416" max="7653" width="11.42578125" hidden="1"/>
    <col min="7654" max="7654" width="6.28515625" hidden="1"/>
    <col min="7655" max="7655" width="8.7109375" hidden="1"/>
    <col min="7656" max="7656" width="12.5703125" hidden="1"/>
    <col min="7657" max="7657" width="4.140625" hidden="1"/>
    <col min="7658" max="7659" width="4.7109375" hidden="1"/>
    <col min="7660" max="7660" width="5.28515625" hidden="1"/>
    <col min="7661" max="7661" width="5.5703125" hidden="1"/>
    <col min="7662" max="7662" width="1.5703125" hidden="1"/>
    <col min="7663" max="7663" width="12.5703125" hidden="1"/>
    <col min="7664" max="7664" width="5.140625" hidden="1"/>
    <col min="7665" max="7665" width="5" hidden="1"/>
    <col min="7666" max="7666" width="8.5703125" hidden="1"/>
    <col min="7667" max="7667" width="2.28515625" hidden="1"/>
    <col min="7668" max="7670" width="5" hidden="1"/>
    <col min="7671" max="7671" width="5.5703125" hidden="1"/>
    <col min="7672" max="7909" width="11.42578125" hidden="1"/>
    <col min="7910" max="7910" width="6.28515625" hidden="1"/>
    <col min="7911" max="7911" width="8.7109375" hidden="1"/>
    <col min="7912" max="7912" width="12.5703125" hidden="1"/>
    <col min="7913" max="7913" width="4.140625" hidden="1"/>
    <col min="7914" max="7915" width="4.7109375" hidden="1"/>
    <col min="7916" max="7916" width="5.28515625" hidden="1"/>
    <col min="7917" max="7917" width="5.5703125" hidden="1"/>
    <col min="7918" max="7918" width="1.5703125" hidden="1"/>
    <col min="7919" max="7919" width="12.5703125" hidden="1"/>
    <col min="7920" max="7920" width="5.140625" hidden="1"/>
    <col min="7921" max="7921" width="5" hidden="1"/>
    <col min="7922" max="7922" width="8.5703125" hidden="1"/>
    <col min="7923" max="7923" width="2.28515625" hidden="1"/>
    <col min="7924" max="7926" width="5" hidden="1"/>
    <col min="7927" max="7927" width="5.5703125" hidden="1"/>
    <col min="7928" max="8165" width="11.42578125" hidden="1"/>
    <col min="8166" max="8166" width="6.28515625" hidden="1"/>
    <col min="8167" max="8167" width="8.7109375" hidden="1"/>
    <col min="8168" max="8168" width="12.5703125" hidden="1"/>
    <col min="8169" max="8169" width="4.140625" hidden="1"/>
    <col min="8170" max="8171" width="4.7109375" hidden="1"/>
    <col min="8172" max="8172" width="5.28515625" hidden="1"/>
    <col min="8173" max="8173" width="5.5703125" hidden="1"/>
    <col min="8174" max="8174" width="1.5703125" hidden="1"/>
    <col min="8175" max="8175" width="12.5703125" hidden="1"/>
    <col min="8176" max="8176" width="5.140625" hidden="1"/>
    <col min="8177" max="8177" width="5" hidden="1"/>
    <col min="8178" max="8178" width="8.5703125" hidden="1"/>
    <col min="8179" max="8179" width="2.28515625" hidden="1"/>
    <col min="8180" max="8182" width="5" hidden="1"/>
    <col min="8183" max="8183" width="5.5703125" hidden="1"/>
    <col min="8184" max="8421" width="11.42578125" hidden="1"/>
    <col min="8422" max="8422" width="6.28515625" hidden="1"/>
    <col min="8423" max="8423" width="8.7109375" hidden="1"/>
    <col min="8424" max="8424" width="12.5703125" hidden="1"/>
    <col min="8425" max="8425" width="4.140625" hidden="1"/>
    <col min="8426" max="8427" width="4.7109375" hidden="1"/>
    <col min="8428" max="8428" width="5.28515625" hidden="1"/>
    <col min="8429" max="8429" width="5.5703125" hidden="1"/>
    <col min="8430" max="8430" width="1.5703125" hidden="1"/>
    <col min="8431" max="8431" width="12.5703125" hidden="1"/>
    <col min="8432" max="8432" width="5.140625" hidden="1"/>
    <col min="8433" max="8433" width="5" hidden="1"/>
    <col min="8434" max="8434" width="8.5703125" hidden="1"/>
    <col min="8435" max="8435" width="2.28515625" hidden="1"/>
    <col min="8436" max="8438" width="5" hidden="1"/>
    <col min="8439" max="8439" width="5.5703125" hidden="1"/>
    <col min="8440" max="8677" width="11.42578125" hidden="1"/>
    <col min="8678" max="8678" width="6.28515625" hidden="1"/>
    <col min="8679" max="8679" width="8.7109375" hidden="1"/>
    <col min="8680" max="8680" width="12.5703125" hidden="1"/>
    <col min="8681" max="8681" width="4.140625" hidden="1"/>
    <col min="8682" max="8683" width="4.7109375" hidden="1"/>
    <col min="8684" max="8684" width="5.28515625" hidden="1"/>
    <col min="8685" max="8685" width="5.5703125" hidden="1"/>
    <col min="8686" max="8686" width="1.5703125" hidden="1"/>
    <col min="8687" max="8687" width="12.5703125" hidden="1"/>
    <col min="8688" max="8688" width="5.140625" hidden="1"/>
    <col min="8689" max="8689" width="5" hidden="1"/>
    <col min="8690" max="8690" width="8.5703125" hidden="1"/>
    <col min="8691" max="8691" width="2.28515625" hidden="1"/>
    <col min="8692" max="8694" width="5" hidden="1"/>
    <col min="8695" max="8695" width="5.5703125" hidden="1"/>
    <col min="8696" max="8933" width="11.42578125" hidden="1"/>
    <col min="8934" max="8934" width="6.28515625" hidden="1"/>
    <col min="8935" max="8935" width="8.7109375" hidden="1"/>
    <col min="8936" max="8936" width="12.5703125" hidden="1"/>
    <col min="8937" max="8937" width="4.140625" hidden="1"/>
    <col min="8938" max="8939" width="4.7109375" hidden="1"/>
    <col min="8940" max="8940" width="5.28515625" hidden="1"/>
    <col min="8941" max="8941" width="5.5703125" hidden="1"/>
    <col min="8942" max="8942" width="1.5703125" hidden="1"/>
    <col min="8943" max="8943" width="12.5703125" hidden="1"/>
    <col min="8944" max="8944" width="5.140625" hidden="1"/>
    <col min="8945" max="8945" width="5" hidden="1"/>
    <col min="8946" max="8946" width="8.5703125" hidden="1"/>
    <col min="8947" max="8947" width="2.28515625" hidden="1"/>
    <col min="8948" max="8950" width="5" hidden="1"/>
    <col min="8951" max="8951" width="5.5703125" hidden="1"/>
    <col min="8952" max="9189" width="11.42578125" hidden="1"/>
    <col min="9190" max="9190" width="6.28515625" hidden="1"/>
    <col min="9191" max="9191" width="8.7109375" hidden="1"/>
    <col min="9192" max="9192" width="12.5703125" hidden="1"/>
    <col min="9193" max="9193" width="4.140625" hidden="1"/>
    <col min="9194" max="9195" width="4.7109375" hidden="1"/>
    <col min="9196" max="9196" width="5.28515625" hidden="1"/>
    <col min="9197" max="9197" width="5.5703125" hidden="1"/>
    <col min="9198" max="9198" width="1.5703125" hidden="1"/>
    <col min="9199" max="9199" width="12.5703125" hidden="1"/>
    <col min="9200" max="9200" width="5.140625" hidden="1"/>
    <col min="9201" max="9201" width="5" hidden="1"/>
    <col min="9202" max="9202" width="8.5703125" hidden="1"/>
    <col min="9203" max="9203" width="2.28515625" hidden="1"/>
    <col min="9204" max="9206" width="5" hidden="1"/>
    <col min="9207" max="9207" width="5.5703125" hidden="1"/>
    <col min="9208" max="9445" width="11.42578125" hidden="1"/>
    <col min="9446" max="9446" width="6.28515625" hidden="1"/>
    <col min="9447" max="9447" width="8.7109375" hidden="1"/>
    <col min="9448" max="9448" width="12.5703125" hidden="1"/>
    <col min="9449" max="9449" width="4.140625" hidden="1"/>
    <col min="9450" max="9451" width="4.7109375" hidden="1"/>
    <col min="9452" max="9452" width="5.28515625" hidden="1"/>
    <col min="9453" max="9453" width="5.5703125" hidden="1"/>
    <col min="9454" max="9454" width="1.5703125" hidden="1"/>
    <col min="9455" max="9455" width="12.5703125" hidden="1"/>
    <col min="9456" max="9456" width="5.140625" hidden="1"/>
    <col min="9457" max="9457" width="5" hidden="1"/>
    <col min="9458" max="9458" width="8.5703125" hidden="1"/>
    <col min="9459" max="9459" width="2.28515625" hidden="1"/>
    <col min="9460" max="9462" width="5" hidden="1"/>
    <col min="9463" max="9463" width="5.5703125" hidden="1"/>
    <col min="9464" max="9701" width="11.42578125" hidden="1"/>
    <col min="9702" max="9702" width="6.28515625" hidden="1"/>
    <col min="9703" max="9703" width="8.7109375" hidden="1"/>
    <col min="9704" max="9704" width="12.5703125" hidden="1"/>
    <col min="9705" max="9705" width="4.140625" hidden="1"/>
    <col min="9706" max="9707" width="4.7109375" hidden="1"/>
    <col min="9708" max="9708" width="5.28515625" hidden="1"/>
    <col min="9709" max="9709" width="5.5703125" hidden="1"/>
    <col min="9710" max="9710" width="1.5703125" hidden="1"/>
    <col min="9711" max="9711" width="12.5703125" hidden="1"/>
    <col min="9712" max="9712" width="5.140625" hidden="1"/>
    <col min="9713" max="9713" width="5" hidden="1"/>
    <col min="9714" max="9714" width="8.5703125" hidden="1"/>
    <col min="9715" max="9715" width="2.28515625" hidden="1"/>
    <col min="9716" max="9718" width="5" hidden="1"/>
    <col min="9719" max="9719" width="5.5703125" hidden="1"/>
    <col min="9720" max="9957" width="11.42578125" hidden="1"/>
    <col min="9958" max="9958" width="6.28515625" hidden="1"/>
    <col min="9959" max="9959" width="8.7109375" hidden="1"/>
    <col min="9960" max="9960" width="12.5703125" hidden="1"/>
    <col min="9961" max="9961" width="4.140625" hidden="1"/>
    <col min="9962" max="9963" width="4.7109375" hidden="1"/>
    <col min="9964" max="9964" width="5.28515625" hidden="1"/>
    <col min="9965" max="9965" width="5.5703125" hidden="1"/>
    <col min="9966" max="9966" width="1.5703125" hidden="1"/>
    <col min="9967" max="9967" width="12.5703125" hidden="1"/>
    <col min="9968" max="9968" width="5.140625" hidden="1"/>
    <col min="9969" max="9969" width="5" hidden="1"/>
    <col min="9970" max="9970" width="8.5703125" hidden="1"/>
    <col min="9971" max="9971" width="2.28515625" hidden="1"/>
    <col min="9972" max="9974" width="5" hidden="1"/>
    <col min="9975" max="9975" width="5.5703125" hidden="1"/>
    <col min="9976" max="10213" width="11.42578125" hidden="1"/>
    <col min="10214" max="10214" width="6.28515625" hidden="1"/>
    <col min="10215" max="10215" width="8.7109375" hidden="1"/>
    <col min="10216" max="10216" width="12.5703125" hidden="1"/>
    <col min="10217" max="10217" width="4.140625" hidden="1"/>
    <col min="10218" max="10219" width="4.7109375" hidden="1"/>
    <col min="10220" max="10220" width="5.28515625" hidden="1"/>
    <col min="10221" max="10221" width="5.5703125" hidden="1"/>
    <col min="10222" max="10222" width="1.5703125" hidden="1"/>
    <col min="10223" max="10223" width="12.5703125" hidden="1"/>
    <col min="10224" max="10224" width="5.140625" hidden="1"/>
    <col min="10225" max="10225" width="5" hidden="1"/>
    <col min="10226" max="10226" width="8.5703125" hidden="1"/>
    <col min="10227" max="10227" width="2.28515625" hidden="1"/>
    <col min="10228" max="10230" width="5" hidden="1"/>
    <col min="10231" max="10231" width="5.5703125" hidden="1"/>
    <col min="10232" max="10469" width="11.42578125" hidden="1"/>
    <col min="10470" max="10470" width="6.28515625" hidden="1"/>
    <col min="10471" max="10471" width="8.7109375" hidden="1"/>
    <col min="10472" max="10472" width="12.5703125" hidden="1"/>
    <col min="10473" max="10473" width="4.140625" hidden="1"/>
    <col min="10474" max="10475" width="4.7109375" hidden="1"/>
    <col min="10476" max="10476" width="5.28515625" hidden="1"/>
    <col min="10477" max="10477" width="5.5703125" hidden="1"/>
    <col min="10478" max="10478" width="1.5703125" hidden="1"/>
    <col min="10479" max="10479" width="12.5703125" hidden="1"/>
    <col min="10480" max="10480" width="5.140625" hidden="1"/>
    <col min="10481" max="10481" width="5" hidden="1"/>
    <col min="10482" max="10482" width="8.5703125" hidden="1"/>
    <col min="10483" max="10483" width="2.28515625" hidden="1"/>
    <col min="10484" max="10486" width="5" hidden="1"/>
    <col min="10487" max="10487" width="5.5703125" hidden="1"/>
    <col min="10488" max="10725" width="11.42578125" hidden="1"/>
    <col min="10726" max="10726" width="6.28515625" hidden="1"/>
    <col min="10727" max="10727" width="8.7109375" hidden="1"/>
    <col min="10728" max="10728" width="12.5703125" hidden="1"/>
    <col min="10729" max="10729" width="4.140625" hidden="1"/>
    <col min="10730" max="10731" width="4.7109375" hidden="1"/>
    <col min="10732" max="10732" width="5.28515625" hidden="1"/>
    <col min="10733" max="10733" width="5.5703125" hidden="1"/>
    <col min="10734" max="10734" width="1.5703125" hidden="1"/>
    <col min="10735" max="10735" width="12.5703125" hidden="1"/>
    <col min="10736" max="10736" width="5.140625" hidden="1"/>
    <col min="10737" max="10737" width="5" hidden="1"/>
    <col min="10738" max="10738" width="8.5703125" hidden="1"/>
    <col min="10739" max="10739" width="2.28515625" hidden="1"/>
    <col min="10740" max="10742" width="5" hidden="1"/>
    <col min="10743" max="10743" width="5.5703125" hidden="1"/>
    <col min="10744" max="10981" width="11.42578125" hidden="1"/>
    <col min="10982" max="10982" width="6.28515625" hidden="1"/>
    <col min="10983" max="10983" width="8.7109375" hidden="1"/>
    <col min="10984" max="10984" width="12.5703125" hidden="1"/>
    <col min="10985" max="10985" width="4.140625" hidden="1"/>
    <col min="10986" max="10987" width="4.7109375" hidden="1"/>
    <col min="10988" max="10988" width="5.28515625" hidden="1"/>
    <col min="10989" max="10989" width="5.5703125" hidden="1"/>
    <col min="10990" max="10990" width="1.5703125" hidden="1"/>
    <col min="10991" max="10991" width="12.5703125" hidden="1"/>
    <col min="10992" max="10992" width="5.140625" hidden="1"/>
    <col min="10993" max="10993" width="5" hidden="1"/>
    <col min="10994" max="10994" width="8.5703125" hidden="1"/>
    <col min="10995" max="10995" width="2.28515625" hidden="1"/>
    <col min="10996" max="10998" width="5" hidden="1"/>
    <col min="10999" max="10999" width="5.5703125" hidden="1"/>
    <col min="11000" max="11237" width="11.42578125" hidden="1"/>
    <col min="11238" max="11238" width="6.28515625" hidden="1"/>
    <col min="11239" max="11239" width="8.7109375" hidden="1"/>
    <col min="11240" max="11240" width="12.5703125" hidden="1"/>
    <col min="11241" max="11241" width="4.140625" hidden="1"/>
    <col min="11242" max="11243" width="4.7109375" hidden="1"/>
    <col min="11244" max="11244" width="5.28515625" hidden="1"/>
    <col min="11245" max="11245" width="5.5703125" hidden="1"/>
    <col min="11246" max="11246" width="1.5703125" hidden="1"/>
    <col min="11247" max="11247" width="12.5703125" hidden="1"/>
    <col min="11248" max="11248" width="5.140625" hidden="1"/>
    <col min="11249" max="11249" width="5" hidden="1"/>
    <col min="11250" max="11250" width="8.5703125" hidden="1"/>
    <col min="11251" max="11251" width="2.28515625" hidden="1"/>
    <col min="11252" max="11254" width="5" hidden="1"/>
    <col min="11255" max="11255" width="5.5703125" hidden="1"/>
    <col min="11256" max="11493" width="11.42578125" hidden="1"/>
    <col min="11494" max="11494" width="6.28515625" hidden="1"/>
    <col min="11495" max="11495" width="8.7109375" hidden="1"/>
    <col min="11496" max="11496" width="12.5703125" hidden="1"/>
    <col min="11497" max="11497" width="4.140625" hidden="1"/>
    <col min="11498" max="11499" width="4.7109375" hidden="1"/>
    <col min="11500" max="11500" width="5.28515625" hidden="1"/>
    <col min="11501" max="11501" width="5.5703125" hidden="1"/>
    <col min="11502" max="11502" width="1.5703125" hidden="1"/>
    <col min="11503" max="11503" width="12.5703125" hidden="1"/>
    <col min="11504" max="11504" width="5.140625" hidden="1"/>
    <col min="11505" max="11505" width="5" hidden="1"/>
    <col min="11506" max="11506" width="8.5703125" hidden="1"/>
    <col min="11507" max="11507" width="2.28515625" hidden="1"/>
    <col min="11508" max="11510" width="5" hidden="1"/>
    <col min="11511" max="11511" width="5.5703125" hidden="1"/>
    <col min="11512" max="11749" width="11.42578125" hidden="1"/>
    <col min="11750" max="11750" width="6.28515625" hidden="1"/>
    <col min="11751" max="11751" width="8.7109375" hidden="1"/>
    <col min="11752" max="11752" width="12.5703125" hidden="1"/>
    <col min="11753" max="11753" width="4.140625" hidden="1"/>
    <col min="11754" max="11755" width="4.7109375" hidden="1"/>
    <col min="11756" max="11756" width="5.28515625" hidden="1"/>
    <col min="11757" max="11757" width="5.5703125" hidden="1"/>
    <col min="11758" max="11758" width="1.5703125" hidden="1"/>
    <col min="11759" max="11759" width="12.5703125" hidden="1"/>
    <col min="11760" max="11760" width="5.140625" hidden="1"/>
    <col min="11761" max="11761" width="5" hidden="1"/>
    <col min="11762" max="11762" width="8.5703125" hidden="1"/>
    <col min="11763" max="11763" width="2.28515625" hidden="1"/>
    <col min="11764" max="11766" width="5" hidden="1"/>
    <col min="11767" max="11767" width="5.5703125" hidden="1"/>
    <col min="11768" max="12005" width="11.42578125" hidden="1"/>
    <col min="12006" max="12006" width="6.28515625" hidden="1"/>
    <col min="12007" max="12007" width="8.7109375" hidden="1"/>
    <col min="12008" max="12008" width="12.5703125" hidden="1"/>
    <col min="12009" max="12009" width="4.140625" hidden="1"/>
    <col min="12010" max="12011" width="4.7109375" hidden="1"/>
    <col min="12012" max="12012" width="5.28515625" hidden="1"/>
    <col min="12013" max="12013" width="5.5703125" hidden="1"/>
    <col min="12014" max="12014" width="1.5703125" hidden="1"/>
    <col min="12015" max="12015" width="12.5703125" hidden="1"/>
    <col min="12016" max="12016" width="5.140625" hidden="1"/>
    <col min="12017" max="12017" width="5" hidden="1"/>
    <col min="12018" max="12018" width="8.5703125" hidden="1"/>
    <col min="12019" max="12019" width="2.28515625" hidden="1"/>
    <col min="12020" max="12022" width="5" hidden="1"/>
    <col min="12023" max="12023" width="5.5703125" hidden="1"/>
    <col min="12024" max="12261" width="11.42578125" hidden="1"/>
    <col min="12262" max="12262" width="6.28515625" hidden="1"/>
    <col min="12263" max="12263" width="8.7109375" hidden="1"/>
    <col min="12264" max="12264" width="12.5703125" hidden="1"/>
    <col min="12265" max="12265" width="4.140625" hidden="1"/>
    <col min="12266" max="12267" width="4.7109375" hidden="1"/>
    <col min="12268" max="12268" width="5.28515625" hidden="1"/>
    <col min="12269" max="12269" width="5.5703125" hidden="1"/>
    <col min="12270" max="12270" width="1.5703125" hidden="1"/>
    <col min="12271" max="12271" width="12.5703125" hidden="1"/>
    <col min="12272" max="12272" width="5.140625" hidden="1"/>
    <col min="12273" max="12273" width="5" hidden="1"/>
    <col min="12274" max="12274" width="8.5703125" hidden="1"/>
    <col min="12275" max="12275" width="2.28515625" hidden="1"/>
    <col min="12276" max="12278" width="5" hidden="1"/>
    <col min="12279" max="12279" width="5.5703125" hidden="1"/>
    <col min="12280" max="12517" width="11.42578125" hidden="1"/>
    <col min="12518" max="12518" width="6.28515625" hidden="1"/>
    <col min="12519" max="12519" width="8.7109375" hidden="1"/>
    <col min="12520" max="12520" width="12.5703125" hidden="1"/>
    <col min="12521" max="12521" width="4.140625" hidden="1"/>
    <col min="12522" max="12523" width="4.7109375" hidden="1"/>
    <col min="12524" max="12524" width="5.28515625" hidden="1"/>
    <col min="12525" max="12525" width="5.5703125" hidden="1"/>
    <col min="12526" max="12526" width="1.5703125" hidden="1"/>
    <col min="12527" max="12527" width="12.5703125" hidden="1"/>
    <col min="12528" max="12528" width="5.140625" hidden="1"/>
    <col min="12529" max="12529" width="5" hidden="1"/>
    <col min="12530" max="12530" width="8.5703125" hidden="1"/>
    <col min="12531" max="12531" width="2.28515625" hidden="1"/>
    <col min="12532" max="12534" width="5" hidden="1"/>
    <col min="12535" max="12535" width="5.5703125" hidden="1"/>
    <col min="12536" max="12773" width="11.42578125" hidden="1"/>
    <col min="12774" max="12774" width="6.28515625" hidden="1"/>
    <col min="12775" max="12775" width="8.7109375" hidden="1"/>
    <col min="12776" max="12776" width="12.5703125" hidden="1"/>
    <col min="12777" max="12777" width="4.140625" hidden="1"/>
    <col min="12778" max="12779" width="4.7109375" hidden="1"/>
    <col min="12780" max="12780" width="5.28515625" hidden="1"/>
    <col min="12781" max="12781" width="5.5703125" hidden="1"/>
    <col min="12782" max="12782" width="1.5703125" hidden="1"/>
    <col min="12783" max="12783" width="12.5703125" hidden="1"/>
    <col min="12784" max="12784" width="5.140625" hidden="1"/>
    <col min="12785" max="12785" width="5" hidden="1"/>
    <col min="12786" max="12786" width="8.5703125" hidden="1"/>
    <col min="12787" max="12787" width="2.28515625" hidden="1"/>
    <col min="12788" max="12790" width="5" hidden="1"/>
    <col min="12791" max="12791" width="5.5703125" hidden="1"/>
    <col min="12792" max="13029" width="11.42578125" hidden="1"/>
    <col min="13030" max="13030" width="6.28515625" hidden="1"/>
    <col min="13031" max="13031" width="8.7109375" hidden="1"/>
    <col min="13032" max="13032" width="12.5703125" hidden="1"/>
    <col min="13033" max="13033" width="4.140625" hidden="1"/>
    <col min="13034" max="13035" width="4.7109375" hidden="1"/>
    <col min="13036" max="13036" width="5.28515625" hidden="1"/>
    <col min="13037" max="13037" width="5.5703125" hidden="1"/>
    <col min="13038" max="13038" width="1.5703125" hidden="1"/>
    <col min="13039" max="13039" width="12.5703125" hidden="1"/>
    <col min="13040" max="13040" width="5.140625" hidden="1"/>
    <col min="13041" max="13041" width="5" hidden="1"/>
    <col min="13042" max="13042" width="8.5703125" hidden="1"/>
    <col min="13043" max="13043" width="2.28515625" hidden="1"/>
    <col min="13044" max="13046" width="5" hidden="1"/>
    <col min="13047" max="13047" width="5.5703125" hidden="1"/>
    <col min="13048" max="13285" width="11.42578125" hidden="1"/>
    <col min="13286" max="13286" width="6.28515625" hidden="1"/>
    <col min="13287" max="13287" width="8.7109375" hidden="1"/>
    <col min="13288" max="13288" width="12.5703125" hidden="1"/>
    <col min="13289" max="13289" width="4.140625" hidden="1"/>
    <col min="13290" max="13291" width="4.7109375" hidden="1"/>
    <col min="13292" max="13292" width="5.28515625" hidden="1"/>
    <col min="13293" max="13293" width="5.5703125" hidden="1"/>
    <col min="13294" max="13294" width="1.5703125" hidden="1"/>
    <col min="13295" max="13295" width="12.5703125" hidden="1"/>
    <col min="13296" max="13296" width="5.140625" hidden="1"/>
    <col min="13297" max="13297" width="5" hidden="1"/>
    <col min="13298" max="13298" width="8.5703125" hidden="1"/>
    <col min="13299" max="13299" width="2.28515625" hidden="1"/>
    <col min="13300" max="13302" width="5" hidden="1"/>
    <col min="13303" max="13303" width="5.5703125" hidden="1"/>
    <col min="13304" max="13541" width="11.42578125" hidden="1"/>
    <col min="13542" max="13542" width="6.28515625" hidden="1"/>
    <col min="13543" max="13543" width="8.7109375" hidden="1"/>
    <col min="13544" max="13544" width="12.5703125" hidden="1"/>
    <col min="13545" max="13545" width="4.140625" hidden="1"/>
    <col min="13546" max="13547" width="4.7109375" hidden="1"/>
    <col min="13548" max="13548" width="5.28515625" hidden="1"/>
    <col min="13549" max="13549" width="5.5703125" hidden="1"/>
    <col min="13550" max="13550" width="1.5703125" hidden="1"/>
    <col min="13551" max="13551" width="12.5703125" hidden="1"/>
    <col min="13552" max="13552" width="5.140625" hidden="1"/>
    <col min="13553" max="13553" width="5" hidden="1"/>
    <col min="13554" max="13554" width="8.5703125" hidden="1"/>
    <col min="13555" max="13555" width="2.28515625" hidden="1"/>
    <col min="13556" max="13558" width="5" hidden="1"/>
    <col min="13559" max="13559" width="5.5703125" hidden="1"/>
    <col min="13560" max="13797" width="11.42578125" hidden="1"/>
    <col min="13798" max="13798" width="6.28515625" hidden="1"/>
    <col min="13799" max="13799" width="8.7109375" hidden="1"/>
    <col min="13800" max="13800" width="12.5703125" hidden="1"/>
    <col min="13801" max="13801" width="4.140625" hidden="1"/>
    <col min="13802" max="13803" width="4.7109375" hidden="1"/>
    <col min="13804" max="13804" width="5.28515625" hidden="1"/>
    <col min="13805" max="13805" width="5.5703125" hidden="1"/>
    <col min="13806" max="13806" width="1.5703125" hidden="1"/>
    <col min="13807" max="13807" width="12.5703125" hidden="1"/>
    <col min="13808" max="13808" width="5.140625" hidden="1"/>
    <col min="13809" max="13809" width="5" hidden="1"/>
    <col min="13810" max="13810" width="8.5703125" hidden="1"/>
    <col min="13811" max="13811" width="2.28515625" hidden="1"/>
    <col min="13812" max="13814" width="5" hidden="1"/>
    <col min="13815" max="13815" width="5.5703125" hidden="1"/>
    <col min="13816" max="14053" width="11.42578125" hidden="1"/>
    <col min="14054" max="14054" width="6.28515625" hidden="1"/>
    <col min="14055" max="14055" width="8.7109375" hidden="1"/>
    <col min="14056" max="14056" width="12.5703125" hidden="1"/>
    <col min="14057" max="14057" width="4.140625" hidden="1"/>
    <col min="14058" max="14059" width="4.7109375" hidden="1"/>
    <col min="14060" max="14060" width="5.28515625" hidden="1"/>
    <col min="14061" max="14061" width="5.5703125" hidden="1"/>
    <col min="14062" max="14062" width="1.5703125" hidden="1"/>
    <col min="14063" max="14063" width="12.5703125" hidden="1"/>
    <col min="14064" max="14064" width="5.140625" hidden="1"/>
    <col min="14065" max="14065" width="5" hidden="1"/>
    <col min="14066" max="14066" width="8.5703125" hidden="1"/>
    <col min="14067" max="14067" width="2.28515625" hidden="1"/>
    <col min="14068" max="14070" width="5" hidden="1"/>
    <col min="14071" max="14071" width="5.5703125" hidden="1"/>
    <col min="14072" max="14309" width="11.42578125" hidden="1"/>
    <col min="14310" max="14310" width="6.28515625" hidden="1"/>
    <col min="14311" max="14311" width="8.7109375" hidden="1"/>
    <col min="14312" max="14312" width="12.5703125" hidden="1"/>
    <col min="14313" max="14313" width="4.140625" hidden="1"/>
    <col min="14314" max="14315" width="4.7109375" hidden="1"/>
    <col min="14316" max="14316" width="5.28515625" hidden="1"/>
    <col min="14317" max="14317" width="5.5703125" hidden="1"/>
    <col min="14318" max="14318" width="1.5703125" hidden="1"/>
    <col min="14319" max="14319" width="12.5703125" hidden="1"/>
    <col min="14320" max="14320" width="5.140625" hidden="1"/>
    <col min="14321" max="14321" width="5" hidden="1"/>
    <col min="14322" max="14322" width="8.5703125" hidden="1"/>
    <col min="14323" max="14323" width="2.28515625" hidden="1"/>
    <col min="14324" max="14326" width="5" hidden="1"/>
    <col min="14327" max="14327" width="5.5703125" hidden="1"/>
    <col min="14328" max="14565" width="11.42578125" hidden="1"/>
    <col min="14566" max="14566" width="6.28515625" hidden="1"/>
    <col min="14567" max="14567" width="8.7109375" hidden="1"/>
    <col min="14568" max="14568" width="12.5703125" hidden="1"/>
    <col min="14569" max="14569" width="4.140625" hidden="1"/>
    <col min="14570" max="14571" width="4.7109375" hidden="1"/>
    <col min="14572" max="14572" width="5.28515625" hidden="1"/>
    <col min="14573" max="14573" width="5.5703125" hidden="1"/>
    <col min="14574" max="14574" width="1.5703125" hidden="1"/>
    <col min="14575" max="14575" width="12.5703125" hidden="1"/>
    <col min="14576" max="14576" width="5.140625" hidden="1"/>
    <col min="14577" max="14577" width="5" hidden="1"/>
    <col min="14578" max="14578" width="8.5703125" hidden="1"/>
    <col min="14579" max="14579" width="2.28515625" hidden="1"/>
    <col min="14580" max="14582" width="5" hidden="1"/>
    <col min="14583" max="14583" width="5.5703125" hidden="1"/>
    <col min="14584" max="14821" width="11.42578125" hidden="1"/>
    <col min="14822" max="14822" width="6.28515625" hidden="1"/>
    <col min="14823" max="14823" width="8.7109375" hidden="1"/>
    <col min="14824" max="14824" width="12.5703125" hidden="1"/>
    <col min="14825" max="14825" width="4.140625" hidden="1"/>
    <col min="14826" max="14827" width="4.7109375" hidden="1"/>
    <col min="14828" max="14828" width="5.28515625" hidden="1"/>
    <col min="14829" max="14829" width="5.5703125" hidden="1"/>
    <col min="14830" max="14830" width="1.5703125" hidden="1"/>
    <col min="14831" max="14831" width="12.5703125" hidden="1"/>
    <col min="14832" max="14832" width="5.140625" hidden="1"/>
    <col min="14833" max="14833" width="5" hidden="1"/>
    <col min="14834" max="14834" width="8.5703125" hidden="1"/>
    <col min="14835" max="14835" width="2.28515625" hidden="1"/>
    <col min="14836" max="14838" width="5" hidden="1"/>
    <col min="14839" max="14839" width="5.5703125" hidden="1"/>
    <col min="14840" max="15077" width="11.42578125" hidden="1"/>
    <col min="15078" max="15078" width="6.28515625" hidden="1"/>
    <col min="15079" max="15079" width="8.7109375" hidden="1"/>
    <col min="15080" max="15080" width="12.5703125" hidden="1"/>
    <col min="15081" max="15081" width="4.140625" hidden="1"/>
    <col min="15082" max="15083" width="4.7109375" hidden="1"/>
    <col min="15084" max="15084" width="5.28515625" hidden="1"/>
    <col min="15085" max="15085" width="5.5703125" hidden="1"/>
    <col min="15086" max="15086" width="1.5703125" hidden="1"/>
    <col min="15087" max="15087" width="12.5703125" hidden="1"/>
    <col min="15088" max="15088" width="5.140625" hidden="1"/>
    <col min="15089" max="15089" width="5" hidden="1"/>
    <col min="15090" max="15090" width="8.5703125" hidden="1"/>
    <col min="15091" max="15091" width="2.28515625" hidden="1"/>
    <col min="15092" max="15094" width="5" hidden="1"/>
    <col min="15095" max="15095" width="5.5703125" hidden="1"/>
    <col min="15096" max="15333" width="11.42578125" hidden="1"/>
    <col min="15334" max="15334" width="6.28515625" hidden="1"/>
    <col min="15335" max="15335" width="8.7109375" hidden="1"/>
    <col min="15336" max="15336" width="12.5703125" hidden="1"/>
    <col min="15337" max="15337" width="4.140625" hidden="1"/>
    <col min="15338" max="15339" width="4.7109375" hidden="1"/>
    <col min="15340" max="15340" width="5.28515625" hidden="1"/>
    <col min="15341" max="15341" width="5.5703125" hidden="1"/>
    <col min="15342" max="15342" width="1.5703125" hidden="1"/>
    <col min="15343" max="15343" width="12.5703125" hidden="1"/>
    <col min="15344" max="15344" width="5.140625" hidden="1"/>
    <col min="15345" max="15345" width="5" hidden="1"/>
    <col min="15346" max="15346" width="8.5703125" hidden="1"/>
    <col min="15347" max="15347" width="2.28515625" hidden="1"/>
    <col min="15348" max="15350" width="5" hidden="1"/>
    <col min="15351" max="15351" width="5.5703125" hidden="1"/>
    <col min="15352" max="15589" width="11.42578125" hidden="1"/>
    <col min="15590" max="15590" width="6.28515625" hidden="1"/>
    <col min="15591" max="15591" width="8.7109375" hidden="1"/>
    <col min="15592" max="15592" width="12.5703125" hidden="1"/>
    <col min="15593" max="15593" width="4.140625" hidden="1"/>
    <col min="15594" max="15595" width="4.7109375" hidden="1"/>
    <col min="15596" max="15596" width="5.28515625" hidden="1"/>
    <col min="15597" max="15597" width="5.5703125" hidden="1"/>
    <col min="15598" max="15598" width="1.5703125" hidden="1"/>
    <col min="15599" max="15599" width="12.5703125" hidden="1"/>
    <col min="15600" max="15600" width="5.140625" hidden="1"/>
    <col min="15601" max="15601" width="5" hidden="1"/>
    <col min="15602" max="15602" width="8.5703125" hidden="1"/>
    <col min="15603" max="15603" width="2.28515625" hidden="1"/>
    <col min="15604" max="15606" width="5" hidden="1"/>
    <col min="15607" max="15607" width="5.5703125" hidden="1"/>
    <col min="15608" max="15845" width="11.42578125" hidden="1"/>
    <col min="15846" max="15846" width="6.28515625" hidden="1"/>
    <col min="15847" max="15847" width="8.7109375" hidden="1"/>
    <col min="15848" max="15848" width="12.5703125" hidden="1"/>
    <col min="15849" max="15849" width="4.140625" hidden="1"/>
    <col min="15850" max="15851" width="4.7109375" hidden="1"/>
    <col min="15852" max="15852" width="5.28515625" hidden="1"/>
    <col min="15853" max="15853" width="5.5703125" hidden="1"/>
    <col min="15854" max="15854" width="1.5703125" hidden="1"/>
    <col min="15855" max="15855" width="12.5703125" hidden="1"/>
    <col min="15856" max="15856" width="5.140625" hidden="1"/>
    <col min="15857" max="15857" width="5" hidden="1"/>
    <col min="15858" max="15858" width="8.5703125" hidden="1"/>
    <col min="15859" max="15859" width="2.28515625" hidden="1"/>
    <col min="15860" max="15862" width="5" hidden="1"/>
    <col min="15863" max="15863" width="5.5703125" hidden="1"/>
    <col min="15864" max="16101" width="11.42578125" hidden="1"/>
    <col min="16102" max="16102" width="6.28515625" hidden="1"/>
    <col min="16103" max="16103" width="8.7109375" hidden="1"/>
    <col min="16104" max="16104" width="12.5703125" hidden="1"/>
    <col min="16105" max="16105" width="4.140625" hidden="1"/>
    <col min="16106" max="16107" width="4.7109375" hidden="1"/>
    <col min="16108" max="16108" width="5.28515625" hidden="1"/>
    <col min="16109" max="16109" width="5.5703125" hidden="1"/>
    <col min="16110" max="16110" width="1.5703125" hidden="1"/>
    <col min="16111" max="16111" width="12.5703125" hidden="1"/>
    <col min="16112" max="16112" width="5.140625" hidden="1"/>
    <col min="16113" max="16113" width="5" hidden="1"/>
    <col min="16114" max="16114" width="8.5703125" hidden="1"/>
    <col min="16115" max="16115" width="2.28515625" hidden="1"/>
    <col min="16116" max="16118" width="5" hidden="1"/>
    <col min="16119" max="16119" width="5.5703125" hidden="1"/>
    <col min="16120" max="16384" width="11.42578125" hidden="1"/>
  </cols>
  <sheetData>
    <row r="1" spans="1:20" s="80" customFormat="1" x14ac:dyDescent="0.25"/>
    <row r="2" spans="1:20" ht="28.5" customHeight="1" x14ac:dyDescent="0.5">
      <c r="A2" s="80"/>
      <c r="B2" s="279" t="s">
        <v>251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80"/>
    </row>
    <row r="3" spans="1:20" ht="14.25" customHeight="1" x14ac:dyDescent="0.5">
      <c r="A3" s="80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80"/>
    </row>
    <row r="4" spans="1:20" ht="23.25" customHeight="1" x14ac:dyDescent="0.25">
      <c r="A4" s="80"/>
      <c r="B4" s="280" t="s">
        <v>252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80"/>
    </row>
    <row r="5" spans="1:20" ht="21.75" customHeight="1" x14ac:dyDescent="0.25">
      <c r="A5" s="80"/>
      <c r="B5" s="281" t="s">
        <v>0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0"/>
    </row>
    <row r="6" spans="1:20" ht="12.75" customHeight="1" x14ac:dyDescent="0.25">
      <c r="A6" s="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80"/>
    </row>
    <row r="7" spans="1:20" ht="73.5" customHeight="1" x14ac:dyDescent="0.25">
      <c r="A7" s="80"/>
      <c r="B7" s="282" t="s">
        <v>303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80"/>
    </row>
    <row r="8" spans="1:20" ht="43.5" customHeight="1" x14ac:dyDescent="0.25">
      <c r="A8" s="80"/>
      <c r="B8" s="293" t="s">
        <v>254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80"/>
    </row>
    <row r="9" spans="1:20" ht="43.5" customHeight="1" x14ac:dyDescent="0.25">
      <c r="A9" s="80"/>
      <c r="B9" s="294" t="s">
        <v>255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81"/>
    </row>
    <row r="10" spans="1:20" ht="14.25" customHeight="1" x14ac:dyDescent="0.25">
      <c r="A10" s="80"/>
      <c r="B10" s="294" t="s">
        <v>256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81"/>
    </row>
    <row r="11" spans="1:20" ht="14.25" customHeight="1" x14ac:dyDescent="0.25">
      <c r="A11" s="80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80"/>
    </row>
    <row r="12" spans="1:20" ht="23.25" customHeight="1" x14ac:dyDescent="0.25">
      <c r="A12" s="80"/>
      <c r="B12" s="296" t="s">
        <v>1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7" t="s">
        <v>2</v>
      </c>
      <c r="M12" s="297"/>
      <c r="N12" s="297"/>
      <c r="O12" s="297"/>
      <c r="P12" s="297"/>
      <c r="Q12" s="297"/>
      <c r="R12" s="297"/>
      <c r="S12" s="297"/>
      <c r="T12" s="80"/>
    </row>
    <row r="13" spans="1:20" ht="3.75" customHeight="1" x14ac:dyDescent="0.25">
      <c r="A13" s="80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80"/>
    </row>
    <row r="14" spans="1:20" ht="49.5" customHeight="1" x14ac:dyDescent="0.25">
      <c r="A14" s="80"/>
      <c r="B14" s="284" t="s">
        <v>3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6"/>
      <c r="T14" s="80"/>
    </row>
    <row r="15" spans="1:20" ht="3.75" customHeight="1" x14ac:dyDescent="0.25">
      <c r="A15" s="80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80"/>
      <c r="T15" s="80"/>
    </row>
    <row r="16" spans="1:20" ht="21.75" customHeight="1" x14ac:dyDescent="0.25">
      <c r="A16" s="80"/>
      <c r="B16" s="288" t="s">
        <v>4</v>
      </c>
      <c r="C16" s="289"/>
      <c r="D16" s="289"/>
      <c r="E16" s="289"/>
      <c r="F16" s="289"/>
      <c r="G16" s="289"/>
      <c r="H16" s="289"/>
      <c r="I16" s="290"/>
      <c r="J16" s="288" t="s">
        <v>5</v>
      </c>
      <c r="K16" s="289"/>
      <c r="L16" s="289"/>
      <c r="M16" s="289"/>
      <c r="N16" s="289"/>
      <c r="O16" s="289"/>
      <c r="P16" s="289"/>
      <c r="Q16" s="289"/>
      <c r="R16" s="289"/>
      <c r="S16" s="290"/>
      <c r="T16" s="80"/>
    </row>
    <row r="17" spans="1:20" ht="4.5" customHeight="1" x14ac:dyDescent="0.25">
      <c r="A17" s="80"/>
      <c r="B17" s="291"/>
      <c r="C17" s="291"/>
      <c r="D17" s="291"/>
      <c r="E17" s="291"/>
      <c r="F17" s="291"/>
      <c r="G17" s="291"/>
      <c r="H17" s="291"/>
      <c r="I17" s="291"/>
      <c r="J17" s="292"/>
      <c r="K17" s="292"/>
      <c r="L17" s="292"/>
      <c r="M17" s="287"/>
      <c r="N17" s="287"/>
      <c r="O17" s="287"/>
      <c r="P17" s="287"/>
      <c r="Q17" s="287"/>
      <c r="R17" s="287"/>
      <c r="S17" s="80"/>
      <c r="T17" s="80"/>
    </row>
    <row r="18" spans="1:20" ht="21" customHeight="1" x14ac:dyDescent="0.25">
      <c r="A18" s="80"/>
      <c r="B18" s="296" t="s">
        <v>185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 t="s">
        <v>6</v>
      </c>
      <c r="N18" s="296"/>
      <c r="O18" s="296"/>
      <c r="P18" s="296"/>
      <c r="Q18" s="296"/>
      <c r="R18" s="296"/>
      <c r="S18" s="296"/>
      <c r="T18" s="80"/>
    </row>
    <row r="19" spans="1:20" ht="6.75" customHeight="1" x14ac:dyDescent="0.25">
      <c r="A19" s="80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80"/>
      <c r="T19" s="80"/>
    </row>
    <row r="20" spans="1:20" ht="21" customHeight="1" x14ac:dyDescent="0.25">
      <c r="A20" s="80"/>
      <c r="B20" s="303" t="s">
        <v>259</v>
      </c>
      <c r="C20" s="304"/>
      <c r="D20" s="192"/>
      <c r="E20" s="83"/>
      <c r="F20" s="305" t="s">
        <v>257</v>
      </c>
      <c r="G20" s="306"/>
      <c r="H20" s="306"/>
      <c r="I20" s="306"/>
      <c r="J20" s="307"/>
      <c r="K20" s="193"/>
      <c r="L20" s="84"/>
      <c r="M20" s="305" t="s">
        <v>258</v>
      </c>
      <c r="N20" s="308"/>
      <c r="O20" s="308"/>
      <c r="P20" s="308"/>
      <c r="Q20" s="309"/>
      <c r="R20" s="310"/>
      <c r="S20" s="311"/>
      <c r="T20" s="80"/>
    </row>
    <row r="21" spans="1:20" ht="26.25" customHeight="1" x14ac:dyDescent="0.25">
      <c r="A21" s="80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80"/>
      <c r="T21" s="80"/>
    </row>
    <row r="22" spans="1:20" ht="20.25" customHeight="1" x14ac:dyDescent="0.25">
      <c r="A22" s="80"/>
      <c r="B22" s="299" t="s">
        <v>7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80"/>
      <c r="T22" s="80"/>
    </row>
    <row r="23" spans="1:20" ht="21" customHeight="1" x14ac:dyDescent="0.25">
      <c r="A23" s="8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1"/>
      <c r="P23" s="302" t="s">
        <v>8</v>
      </c>
      <c r="Q23" s="302"/>
      <c r="R23" s="302" t="s">
        <v>9</v>
      </c>
      <c r="S23" s="302"/>
      <c r="T23" s="80"/>
    </row>
    <row r="24" spans="1:20" ht="21" customHeight="1" x14ac:dyDescent="0.25">
      <c r="A24" s="80"/>
      <c r="B24" s="77" t="s">
        <v>10</v>
      </c>
      <c r="C24" s="312" t="s">
        <v>281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4"/>
      <c r="P24" s="317"/>
      <c r="Q24" s="318"/>
      <c r="R24" s="318"/>
      <c r="S24" s="319"/>
      <c r="T24" s="80"/>
    </row>
    <row r="25" spans="1:20" ht="21" customHeight="1" x14ac:dyDescent="0.25">
      <c r="A25" s="80"/>
      <c r="B25" s="77" t="s">
        <v>12</v>
      </c>
      <c r="C25" s="312" t="s">
        <v>282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  <c r="P25" s="317"/>
      <c r="Q25" s="318"/>
      <c r="R25" s="318"/>
      <c r="S25" s="319"/>
      <c r="T25" s="80"/>
    </row>
    <row r="26" spans="1:20" ht="21" customHeight="1" x14ac:dyDescent="0.25">
      <c r="A26" s="80"/>
      <c r="B26" s="77" t="s">
        <v>14</v>
      </c>
      <c r="C26" s="312" t="s">
        <v>283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  <c r="P26" s="321"/>
      <c r="Q26" s="321"/>
      <c r="R26" s="322">
        <f>P26</f>
        <v>0</v>
      </c>
      <c r="S26" s="322"/>
      <c r="T26" s="80"/>
    </row>
    <row r="27" spans="1:20" ht="21" customHeight="1" x14ac:dyDescent="0.25">
      <c r="A27" s="80"/>
      <c r="B27" s="77" t="s">
        <v>15</v>
      </c>
      <c r="C27" s="312" t="s">
        <v>284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4"/>
      <c r="P27" s="321"/>
      <c r="Q27" s="321"/>
      <c r="R27" s="323">
        <f>P27</f>
        <v>0</v>
      </c>
      <c r="S27" s="324"/>
      <c r="T27" s="80"/>
    </row>
    <row r="28" spans="1:20" ht="21" customHeight="1" x14ac:dyDescent="0.25">
      <c r="A28" s="80"/>
      <c r="B28" s="77" t="s">
        <v>16</v>
      </c>
      <c r="C28" s="312" t="s">
        <v>285</v>
      </c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4"/>
      <c r="P28" s="325" t="e">
        <f>P27/P26</f>
        <v>#DIV/0!</v>
      </c>
      <c r="Q28" s="326"/>
      <c r="R28" s="326"/>
      <c r="S28" s="327"/>
      <c r="T28" s="80"/>
    </row>
    <row r="29" spans="1:20" ht="21" customHeight="1" x14ac:dyDescent="0.25">
      <c r="A29" s="80"/>
      <c r="B29" s="77" t="s">
        <v>179</v>
      </c>
      <c r="C29" s="312" t="s">
        <v>11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4"/>
      <c r="P29" s="320" t="e">
        <f>P27/P24</f>
        <v>#DIV/0!</v>
      </c>
      <c r="Q29" s="320"/>
      <c r="R29" s="320" t="e">
        <f t="shared" ref="R29:R35" si="0">P29</f>
        <v>#DIV/0!</v>
      </c>
      <c r="S29" s="320"/>
      <c r="T29" s="80"/>
    </row>
    <row r="30" spans="1:20" ht="25.5" customHeight="1" x14ac:dyDescent="0.25">
      <c r="A30" s="80"/>
      <c r="B30" s="77" t="s">
        <v>180</v>
      </c>
      <c r="C30" s="312" t="s">
        <v>13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4"/>
      <c r="P30" s="328">
        <f>P67</f>
        <v>0</v>
      </c>
      <c r="Q30" s="329"/>
      <c r="R30" s="323">
        <f>P30</f>
        <v>0</v>
      </c>
      <c r="S30" s="324"/>
      <c r="T30" s="80"/>
    </row>
    <row r="31" spans="1:20" ht="15.95" customHeight="1" x14ac:dyDescent="0.25">
      <c r="A31" s="80"/>
      <c r="B31" s="77" t="s">
        <v>182</v>
      </c>
      <c r="C31" s="312" t="s">
        <v>286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4"/>
      <c r="P31" s="321"/>
      <c r="Q31" s="321"/>
      <c r="R31" s="330">
        <f t="shared" si="0"/>
        <v>0</v>
      </c>
      <c r="S31" s="331"/>
      <c r="T31" s="80"/>
    </row>
    <row r="32" spans="1:20" ht="15.95" customHeight="1" x14ac:dyDescent="0.25">
      <c r="A32" s="80"/>
      <c r="B32" s="77" t="s">
        <v>183</v>
      </c>
      <c r="C32" s="312" t="s">
        <v>176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4"/>
      <c r="P32" s="321"/>
      <c r="Q32" s="321"/>
      <c r="R32" s="316">
        <f t="shared" si="0"/>
        <v>0</v>
      </c>
      <c r="S32" s="316"/>
      <c r="T32" s="80"/>
    </row>
    <row r="33" spans="1:20" ht="15.95" customHeight="1" x14ac:dyDescent="0.25">
      <c r="A33" s="80"/>
      <c r="B33" s="77" t="s">
        <v>287</v>
      </c>
      <c r="C33" s="312" t="s">
        <v>178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4"/>
      <c r="P33" s="332">
        <f>P40</f>
        <v>0</v>
      </c>
      <c r="Q33" s="332"/>
      <c r="R33" s="316">
        <f t="shared" si="0"/>
        <v>0</v>
      </c>
      <c r="S33" s="316"/>
      <c r="T33" s="80"/>
    </row>
    <row r="34" spans="1:20" ht="15.95" customHeight="1" x14ac:dyDescent="0.25">
      <c r="A34" s="80"/>
      <c r="B34" s="77" t="s">
        <v>288</v>
      </c>
      <c r="C34" s="312" t="s">
        <v>177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4"/>
      <c r="P34" s="315"/>
      <c r="Q34" s="315"/>
      <c r="R34" s="316">
        <f t="shared" si="0"/>
        <v>0</v>
      </c>
      <c r="S34" s="316"/>
      <c r="T34" s="80"/>
    </row>
    <row r="35" spans="1:20" ht="15.95" customHeight="1" x14ac:dyDescent="0.25">
      <c r="A35" s="80"/>
      <c r="B35" s="77" t="s">
        <v>289</v>
      </c>
      <c r="C35" s="312" t="s">
        <v>17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4"/>
      <c r="P35" s="334" t="e">
        <f>(P34/P33)</f>
        <v>#DIV/0!</v>
      </c>
      <c r="Q35" s="334"/>
      <c r="R35" s="320" t="e">
        <f t="shared" si="0"/>
        <v>#DIV/0!</v>
      </c>
      <c r="S35" s="320"/>
      <c r="T35" s="80"/>
    </row>
    <row r="36" spans="1:20" ht="12.75" customHeight="1" x14ac:dyDescent="0.25">
      <c r="A36" s="80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80"/>
      <c r="T36" s="80"/>
    </row>
    <row r="37" spans="1:20" ht="18.75" customHeight="1" x14ac:dyDescent="0.25">
      <c r="A37" s="80"/>
      <c r="B37" s="88" t="s">
        <v>18</v>
      </c>
      <c r="C37" s="89"/>
      <c r="D37" s="89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0"/>
      <c r="T37" s="80"/>
    </row>
    <row r="38" spans="1:20" ht="0.75" customHeight="1" x14ac:dyDescent="0.25">
      <c r="A38" s="80"/>
      <c r="B38" s="88"/>
      <c r="C38" s="89"/>
      <c r="D38" s="89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0"/>
      <c r="T38" s="80"/>
    </row>
    <row r="39" spans="1:20" ht="14.45" customHeight="1" x14ac:dyDescent="0.25">
      <c r="A39" s="80"/>
      <c r="B39" s="9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1"/>
      <c r="P39" s="302" t="s">
        <v>8</v>
      </c>
      <c r="Q39" s="302"/>
      <c r="R39" s="302" t="s">
        <v>9</v>
      </c>
      <c r="S39" s="302"/>
      <c r="T39" s="80"/>
    </row>
    <row r="40" spans="1:20" ht="15" customHeight="1" x14ac:dyDescent="0.25">
      <c r="A40" s="80"/>
      <c r="B40" s="77" t="s">
        <v>19</v>
      </c>
      <c r="C40" s="276" t="s">
        <v>20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8"/>
      <c r="P40" s="333">
        <f>P129</f>
        <v>0</v>
      </c>
      <c r="Q40" s="333"/>
      <c r="R40" s="333">
        <f>R129</f>
        <v>0</v>
      </c>
      <c r="S40" s="333"/>
      <c r="T40" s="80"/>
    </row>
    <row r="41" spans="1:20" ht="15" customHeight="1" x14ac:dyDescent="0.25">
      <c r="A41" s="80"/>
      <c r="B41" s="77" t="s">
        <v>21</v>
      </c>
      <c r="C41" s="276" t="s">
        <v>22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8"/>
      <c r="P41" s="341"/>
      <c r="Q41" s="341"/>
      <c r="R41" s="333">
        <f>P41</f>
        <v>0</v>
      </c>
      <c r="S41" s="333"/>
      <c r="T41" s="80"/>
    </row>
    <row r="42" spans="1:20" ht="15" customHeight="1" x14ac:dyDescent="0.25">
      <c r="A42" s="80"/>
      <c r="B42" s="77" t="s">
        <v>23</v>
      </c>
      <c r="C42" s="276" t="s">
        <v>24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  <c r="P42" s="341"/>
      <c r="Q42" s="341"/>
      <c r="R42" s="333">
        <f>P42</f>
        <v>0</v>
      </c>
      <c r="S42" s="333"/>
      <c r="T42" s="80"/>
    </row>
    <row r="43" spans="1:20" ht="15" customHeight="1" x14ac:dyDescent="0.25">
      <c r="A43" s="80"/>
      <c r="B43" s="77" t="s">
        <v>25</v>
      </c>
      <c r="C43" s="276" t="s">
        <v>26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P43" s="341"/>
      <c r="Q43" s="341"/>
      <c r="R43" s="333">
        <f>P43</f>
        <v>0</v>
      </c>
      <c r="S43" s="333"/>
      <c r="T43" s="80"/>
    </row>
    <row r="44" spans="1:20" ht="15" customHeight="1" x14ac:dyDescent="0.25">
      <c r="A44" s="80"/>
      <c r="B44" s="77" t="s">
        <v>27</v>
      </c>
      <c r="C44" s="276" t="s">
        <v>290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8"/>
      <c r="P44" s="342" t="e">
        <f>P43/P40</f>
        <v>#DIV/0!</v>
      </c>
      <c r="Q44" s="343"/>
      <c r="R44" s="344" t="e">
        <f>P44</f>
        <v>#DIV/0!</v>
      </c>
      <c r="S44" s="338"/>
      <c r="T44" s="80"/>
    </row>
    <row r="45" spans="1:20" ht="15" customHeight="1" x14ac:dyDescent="0.25">
      <c r="A45" s="80"/>
      <c r="B45" s="77" t="s">
        <v>29</v>
      </c>
      <c r="C45" s="276" t="s">
        <v>28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8"/>
      <c r="P45" s="333">
        <f>Q129</f>
        <v>0</v>
      </c>
      <c r="Q45" s="333"/>
      <c r="R45" s="333">
        <f>S129</f>
        <v>0</v>
      </c>
      <c r="S45" s="333"/>
      <c r="T45" s="80"/>
    </row>
    <row r="46" spans="1:20" ht="15" customHeight="1" x14ac:dyDescent="0.25">
      <c r="A46" s="80"/>
      <c r="B46" s="77" t="s">
        <v>31</v>
      </c>
      <c r="C46" s="91" t="s">
        <v>291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  <c r="P46" s="341"/>
      <c r="Q46" s="341"/>
      <c r="R46" s="337">
        <f t="shared" ref="R46:R51" si="1">P46</f>
        <v>0</v>
      </c>
      <c r="S46" s="338"/>
      <c r="T46" s="80"/>
    </row>
    <row r="47" spans="1:20" ht="15" customHeight="1" x14ac:dyDescent="0.25">
      <c r="A47" s="80"/>
      <c r="B47" s="77" t="s">
        <v>33</v>
      </c>
      <c r="C47" s="276" t="s">
        <v>30</v>
      </c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8"/>
      <c r="P47" s="341"/>
      <c r="Q47" s="341"/>
      <c r="R47" s="333">
        <f t="shared" si="1"/>
        <v>0</v>
      </c>
      <c r="S47" s="333"/>
      <c r="T47" s="80"/>
    </row>
    <row r="48" spans="1:20" ht="15" customHeight="1" x14ac:dyDescent="0.25">
      <c r="A48" s="80"/>
      <c r="B48" s="77" t="s">
        <v>35</v>
      </c>
      <c r="C48" s="276" t="s">
        <v>292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8"/>
      <c r="P48" s="335"/>
      <c r="Q48" s="336"/>
      <c r="R48" s="337">
        <f t="shared" si="1"/>
        <v>0</v>
      </c>
      <c r="S48" s="338"/>
      <c r="T48" s="80"/>
    </row>
    <row r="49" spans="1:20" ht="15" customHeight="1" x14ac:dyDescent="0.25">
      <c r="A49" s="80"/>
      <c r="B49" s="77" t="s">
        <v>298</v>
      </c>
      <c r="C49" s="276" t="s">
        <v>293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8"/>
      <c r="P49" s="339" t="e">
        <f>(P42/P48)*250000</f>
        <v>#DIV/0!</v>
      </c>
      <c r="Q49" s="339"/>
      <c r="R49" s="340" t="e">
        <f t="shared" si="1"/>
        <v>#DIV/0!</v>
      </c>
      <c r="S49" s="333"/>
      <c r="T49" s="80"/>
    </row>
    <row r="50" spans="1:20" ht="15" customHeight="1" x14ac:dyDescent="0.25">
      <c r="A50" s="80"/>
      <c r="B50" s="77" t="s">
        <v>299</v>
      </c>
      <c r="C50" s="276" t="s">
        <v>294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8"/>
      <c r="P50" s="348" t="e">
        <f>(P45/P48)*250000</f>
        <v>#DIV/0!</v>
      </c>
      <c r="Q50" s="348"/>
      <c r="R50" s="349" t="e">
        <f t="shared" si="1"/>
        <v>#DIV/0!</v>
      </c>
      <c r="S50" s="333"/>
      <c r="T50" s="80"/>
    </row>
    <row r="51" spans="1:20" ht="15" customHeight="1" x14ac:dyDescent="0.25">
      <c r="A51" s="80"/>
      <c r="B51" s="77" t="s">
        <v>300</v>
      </c>
      <c r="C51" s="276" t="s">
        <v>295</v>
      </c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350"/>
      <c r="Q51" s="350"/>
      <c r="R51" s="333">
        <f t="shared" si="1"/>
        <v>0</v>
      </c>
      <c r="S51" s="333"/>
      <c r="T51" s="80"/>
    </row>
    <row r="52" spans="1:20" ht="15" customHeight="1" x14ac:dyDescent="0.25">
      <c r="A52" s="80"/>
      <c r="B52" s="77" t="s">
        <v>301</v>
      </c>
      <c r="C52" s="276" t="s">
        <v>296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8"/>
      <c r="P52" s="345" t="e">
        <f>(P46+P45)/P48</f>
        <v>#DIV/0!</v>
      </c>
      <c r="Q52" s="346"/>
      <c r="R52" s="344" t="e">
        <f>P52</f>
        <v>#DIV/0!</v>
      </c>
      <c r="S52" s="338"/>
      <c r="T52" s="80"/>
    </row>
    <row r="53" spans="1:20" ht="15" customHeight="1" x14ac:dyDescent="0.25">
      <c r="A53" s="80"/>
      <c r="B53" s="77" t="s">
        <v>302</v>
      </c>
      <c r="C53" s="276" t="s">
        <v>297</v>
      </c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8"/>
      <c r="P53" s="347" t="e">
        <f>(P49*P50)/1000</f>
        <v>#DIV/0!</v>
      </c>
      <c r="Q53" s="347"/>
      <c r="R53" s="347" t="e">
        <f>P53</f>
        <v>#DIV/0!</v>
      </c>
      <c r="S53" s="332"/>
      <c r="T53" s="80"/>
    </row>
    <row r="54" spans="1:20" ht="3.75" customHeight="1" x14ac:dyDescent="0.25">
      <c r="A54" s="80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86"/>
      <c r="P54" s="86"/>
      <c r="Q54" s="86"/>
      <c r="R54" s="86"/>
      <c r="S54" s="80"/>
      <c r="T54" s="80"/>
    </row>
    <row r="55" spans="1:20" ht="18" x14ac:dyDescent="0.25">
      <c r="A55" s="80"/>
      <c r="B55" s="299" t="s">
        <v>37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80"/>
      <c r="T55" s="80"/>
    </row>
    <row r="56" spans="1:20" ht="9" customHeight="1" x14ac:dyDescent="0.25">
      <c r="A56" s="80"/>
      <c r="B56" s="96"/>
      <c r="C56" s="96"/>
      <c r="D56" s="96"/>
      <c r="E56" s="96"/>
      <c r="F56" s="96"/>
      <c r="G56" s="96"/>
      <c r="H56" s="96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0" ht="12.75" customHeight="1" x14ac:dyDescent="0.25">
      <c r="A57" s="80"/>
      <c r="B57" s="358" t="s">
        <v>38</v>
      </c>
      <c r="C57" s="358"/>
      <c r="D57" s="360" t="s">
        <v>39</v>
      </c>
      <c r="E57" s="361"/>
      <c r="F57" s="361"/>
      <c r="G57" s="361"/>
      <c r="H57" s="361"/>
      <c r="I57" s="361"/>
      <c r="J57" s="361"/>
      <c r="K57" s="362"/>
      <c r="L57" s="360" t="s">
        <v>40</v>
      </c>
      <c r="M57" s="362"/>
      <c r="N57" s="366" t="s">
        <v>41</v>
      </c>
      <c r="O57" s="366"/>
      <c r="P57" s="366" t="s">
        <v>42</v>
      </c>
      <c r="Q57" s="366"/>
      <c r="R57" s="368" t="s">
        <v>43</v>
      </c>
      <c r="S57" s="368"/>
      <c r="T57" s="80"/>
    </row>
    <row r="58" spans="1:20" ht="20.25" customHeight="1" thickBot="1" x14ac:dyDescent="0.3">
      <c r="A58" s="80"/>
      <c r="B58" s="359"/>
      <c r="C58" s="359"/>
      <c r="D58" s="363"/>
      <c r="E58" s="364"/>
      <c r="F58" s="364"/>
      <c r="G58" s="364"/>
      <c r="H58" s="364"/>
      <c r="I58" s="364"/>
      <c r="J58" s="364"/>
      <c r="K58" s="365"/>
      <c r="L58" s="363"/>
      <c r="M58" s="365"/>
      <c r="N58" s="367"/>
      <c r="O58" s="367"/>
      <c r="P58" s="367"/>
      <c r="Q58" s="367"/>
      <c r="R58" s="369"/>
      <c r="S58" s="369"/>
      <c r="T58" s="80"/>
    </row>
    <row r="59" spans="1:20" ht="15.95" customHeight="1" x14ac:dyDescent="0.25">
      <c r="A59" s="80"/>
      <c r="B59" s="351"/>
      <c r="C59" s="352"/>
      <c r="D59" s="351"/>
      <c r="E59" s="353"/>
      <c r="F59" s="353"/>
      <c r="G59" s="353"/>
      <c r="H59" s="353"/>
      <c r="I59" s="353"/>
      <c r="J59" s="353"/>
      <c r="K59" s="352"/>
      <c r="L59" s="354"/>
      <c r="M59" s="355"/>
      <c r="N59" s="356"/>
      <c r="O59" s="356"/>
      <c r="P59" s="357">
        <f t="shared" ref="P59:P65" si="2">L59*N59</f>
        <v>0</v>
      </c>
      <c r="Q59" s="357"/>
      <c r="R59" s="354"/>
      <c r="S59" s="355"/>
      <c r="T59" s="80"/>
    </row>
    <row r="60" spans="1:20" ht="15.95" customHeight="1" x14ac:dyDescent="0.25">
      <c r="A60" s="80"/>
      <c r="B60" s="199"/>
      <c r="C60" s="200"/>
      <c r="D60" s="199"/>
      <c r="E60" s="201"/>
      <c r="F60" s="201"/>
      <c r="G60" s="201"/>
      <c r="H60" s="201"/>
      <c r="I60" s="201"/>
      <c r="J60" s="201"/>
      <c r="K60" s="200"/>
      <c r="L60" s="202"/>
      <c r="M60" s="203"/>
      <c r="N60" s="273"/>
      <c r="O60" s="273"/>
      <c r="P60" s="274">
        <f t="shared" si="2"/>
        <v>0</v>
      </c>
      <c r="Q60" s="275"/>
      <c r="R60" s="202"/>
      <c r="S60" s="203"/>
      <c r="T60" s="80"/>
    </row>
    <row r="61" spans="1:20" ht="15.95" customHeight="1" x14ac:dyDescent="0.25">
      <c r="A61" s="80"/>
      <c r="B61" s="199"/>
      <c r="C61" s="200"/>
      <c r="D61" s="199"/>
      <c r="E61" s="201"/>
      <c r="F61" s="201"/>
      <c r="G61" s="201"/>
      <c r="H61" s="201"/>
      <c r="I61" s="201"/>
      <c r="J61" s="201"/>
      <c r="K61" s="200"/>
      <c r="L61" s="202"/>
      <c r="M61" s="203"/>
      <c r="N61" s="273"/>
      <c r="O61" s="273"/>
      <c r="P61" s="274">
        <f t="shared" si="2"/>
        <v>0</v>
      </c>
      <c r="Q61" s="275"/>
      <c r="R61" s="202"/>
      <c r="S61" s="203"/>
      <c r="T61" s="80"/>
    </row>
    <row r="62" spans="1:20" ht="15.95" customHeight="1" x14ac:dyDescent="0.25">
      <c r="A62" s="80"/>
      <c r="B62" s="199"/>
      <c r="C62" s="200"/>
      <c r="D62" s="199"/>
      <c r="E62" s="201"/>
      <c r="F62" s="201"/>
      <c r="G62" s="201"/>
      <c r="H62" s="201"/>
      <c r="I62" s="201"/>
      <c r="J62" s="201"/>
      <c r="K62" s="200"/>
      <c r="L62" s="202"/>
      <c r="M62" s="203"/>
      <c r="N62" s="273"/>
      <c r="O62" s="273"/>
      <c r="P62" s="274">
        <f t="shared" si="2"/>
        <v>0</v>
      </c>
      <c r="Q62" s="275"/>
      <c r="R62" s="202"/>
      <c r="S62" s="203"/>
      <c r="T62" s="80"/>
    </row>
    <row r="63" spans="1:20" ht="15.95" customHeight="1" x14ac:dyDescent="0.25">
      <c r="A63" s="80"/>
      <c r="B63" s="199"/>
      <c r="C63" s="200"/>
      <c r="D63" s="199"/>
      <c r="E63" s="201"/>
      <c r="F63" s="201"/>
      <c r="G63" s="201"/>
      <c r="H63" s="201"/>
      <c r="I63" s="201"/>
      <c r="J63" s="201"/>
      <c r="K63" s="200"/>
      <c r="L63" s="202"/>
      <c r="M63" s="203"/>
      <c r="N63" s="273"/>
      <c r="O63" s="273"/>
      <c r="P63" s="274">
        <f t="shared" si="2"/>
        <v>0</v>
      </c>
      <c r="Q63" s="275"/>
      <c r="R63" s="202"/>
      <c r="S63" s="203"/>
      <c r="T63" s="80"/>
    </row>
    <row r="64" spans="1:20" ht="15.95" customHeight="1" x14ac:dyDescent="0.25">
      <c r="A64" s="80"/>
      <c r="B64" s="370"/>
      <c r="C64" s="371"/>
      <c r="D64" s="372"/>
      <c r="E64" s="373"/>
      <c r="F64" s="373"/>
      <c r="G64" s="373"/>
      <c r="H64" s="373"/>
      <c r="I64" s="373"/>
      <c r="J64" s="373"/>
      <c r="K64" s="374"/>
      <c r="L64" s="375"/>
      <c r="M64" s="376"/>
      <c r="N64" s="273"/>
      <c r="O64" s="273"/>
      <c r="P64" s="274">
        <f t="shared" si="2"/>
        <v>0</v>
      </c>
      <c r="Q64" s="275"/>
      <c r="R64" s="375"/>
      <c r="S64" s="376"/>
      <c r="T64" s="80"/>
    </row>
    <row r="65" spans="1:20" ht="15.95" customHeight="1" x14ac:dyDescent="0.25">
      <c r="A65" s="80"/>
      <c r="B65" s="370"/>
      <c r="C65" s="371"/>
      <c r="D65" s="372"/>
      <c r="E65" s="373"/>
      <c r="F65" s="373"/>
      <c r="G65" s="373"/>
      <c r="H65" s="373"/>
      <c r="I65" s="373"/>
      <c r="J65" s="373"/>
      <c r="K65" s="374"/>
      <c r="L65" s="375"/>
      <c r="M65" s="376"/>
      <c r="N65" s="273"/>
      <c r="O65" s="273"/>
      <c r="P65" s="274">
        <f t="shared" si="2"/>
        <v>0</v>
      </c>
      <c r="Q65" s="275"/>
      <c r="R65" s="375"/>
      <c r="S65" s="376"/>
      <c r="T65" s="80"/>
    </row>
    <row r="66" spans="1:20" ht="15.95" customHeight="1" thickBot="1" x14ac:dyDescent="0.3">
      <c r="A66" s="80"/>
      <c r="B66" s="386"/>
      <c r="C66" s="387"/>
      <c r="D66" s="388"/>
      <c r="E66" s="389"/>
      <c r="F66" s="389"/>
      <c r="G66" s="389"/>
      <c r="H66" s="389"/>
      <c r="I66" s="389"/>
      <c r="J66" s="389"/>
      <c r="K66" s="390"/>
      <c r="L66" s="391"/>
      <c r="M66" s="392"/>
      <c r="N66" s="393"/>
      <c r="O66" s="393"/>
      <c r="P66" s="394">
        <f>N66*L66</f>
        <v>0</v>
      </c>
      <c r="Q66" s="395"/>
      <c r="R66" s="391"/>
      <c r="S66" s="392"/>
      <c r="T66" s="80"/>
    </row>
    <row r="67" spans="1:20" ht="15.95" customHeight="1" x14ac:dyDescent="0.25">
      <c r="A67" s="80"/>
      <c r="B67" s="378"/>
      <c r="C67" s="379"/>
      <c r="D67" s="380" t="s">
        <v>44</v>
      </c>
      <c r="E67" s="381"/>
      <c r="F67" s="381"/>
      <c r="G67" s="381"/>
      <c r="H67" s="381"/>
      <c r="I67" s="381"/>
      <c r="J67" s="381"/>
      <c r="K67" s="382"/>
      <c r="L67" s="383">
        <f>SUM(L59:M66)</f>
        <v>0</v>
      </c>
      <c r="M67" s="384"/>
      <c r="N67" s="385">
        <f>SUM(N59:O66)</f>
        <v>0</v>
      </c>
      <c r="O67" s="385"/>
      <c r="P67" s="385">
        <f>SUM(P59:Q66)</f>
        <v>0</v>
      </c>
      <c r="Q67" s="385"/>
      <c r="R67" s="385"/>
      <c r="S67" s="385"/>
      <c r="T67" s="80"/>
    </row>
    <row r="68" spans="1:20" ht="15" customHeight="1" x14ac:dyDescent="0.25">
      <c r="A68" s="80"/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86"/>
      <c r="P68" s="86"/>
      <c r="Q68" s="86"/>
      <c r="R68" s="86"/>
      <c r="S68" s="80"/>
      <c r="T68" s="80"/>
    </row>
    <row r="69" spans="1:20" ht="36" customHeight="1" x14ac:dyDescent="0.25">
      <c r="A69" s="80"/>
      <c r="B69" s="97" t="s">
        <v>45</v>
      </c>
      <c r="C69" s="88"/>
      <c r="D69" s="88"/>
      <c r="E69" s="88"/>
      <c r="F69" s="88"/>
      <c r="G69" s="88"/>
      <c r="H69" s="88"/>
      <c r="I69" s="88"/>
      <c r="J69" s="88"/>
      <c r="K69" s="88"/>
      <c r="L69" s="98"/>
      <c r="M69" s="98"/>
      <c r="N69" s="80"/>
      <c r="O69" s="80"/>
      <c r="P69" s="80"/>
      <c r="Q69" s="80"/>
      <c r="R69" s="80"/>
      <c r="S69" s="80"/>
      <c r="T69" s="80"/>
    </row>
    <row r="70" spans="1:20" ht="18" customHeight="1" x14ac:dyDescent="0.25">
      <c r="A70" s="80"/>
      <c r="B70" s="377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9"/>
      <c r="Q70" s="99" t="s">
        <v>46</v>
      </c>
      <c r="R70" s="100" t="s">
        <v>47</v>
      </c>
      <c r="S70" s="101" t="s">
        <v>48</v>
      </c>
      <c r="T70" s="80"/>
    </row>
    <row r="71" spans="1:20" ht="25.5" customHeight="1" x14ac:dyDescent="0.25">
      <c r="A71" s="80"/>
      <c r="B71" s="102" t="s">
        <v>49</v>
      </c>
      <c r="C71" s="396" t="s">
        <v>261</v>
      </c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8"/>
      <c r="Q71" s="48"/>
      <c r="R71" s="49"/>
      <c r="S71" s="50"/>
      <c r="T71" s="80"/>
    </row>
    <row r="72" spans="1:20" ht="25.5" customHeight="1" x14ac:dyDescent="0.25">
      <c r="A72" s="80"/>
      <c r="B72" s="103" t="s">
        <v>50</v>
      </c>
      <c r="C72" s="396" t="s">
        <v>262</v>
      </c>
      <c r="D72" s="397" t="s">
        <v>262</v>
      </c>
      <c r="E72" s="397" t="s">
        <v>262</v>
      </c>
      <c r="F72" s="397" t="s">
        <v>262</v>
      </c>
      <c r="G72" s="397" t="s">
        <v>262</v>
      </c>
      <c r="H72" s="397" t="s">
        <v>262</v>
      </c>
      <c r="I72" s="397" t="s">
        <v>262</v>
      </c>
      <c r="J72" s="397" t="s">
        <v>262</v>
      </c>
      <c r="K72" s="397" t="s">
        <v>262</v>
      </c>
      <c r="L72" s="397" t="s">
        <v>262</v>
      </c>
      <c r="M72" s="397" t="s">
        <v>262</v>
      </c>
      <c r="N72" s="397" t="s">
        <v>262</v>
      </c>
      <c r="O72" s="397" t="s">
        <v>262</v>
      </c>
      <c r="P72" s="398" t="s">
        <v>262</v>
      </c>
      <c r="Q72" s="48"/>
      <c r="R72" s="49"/>
      <c r="S72" s="50"/>
      <c r="T72" s="80"/>
    </row>
    <row r="73" spans="1:20" ht="37.5" customHeight="1" x14ac:dyDescent="0.25">
      <c r="A73" s="80"/>
      <c r="B73" s="102" t="s">
        <v>51</v>
      </c>
      <c r="C73" s="396" t="s">
        <v>263</v>
      </c>
      <c r="D73" s="397" t="s">
        <v>263</v>
      </c>
      <c r="E73" s="397" t="s">
        <v>263</v>
      </c>
      <c r="F73" s="397" t="s">
        <v>263</v>
      </c>
      <c r="G73" s="397" t="s">
        <v>263</v>
      </c>
      <c r="H73" s="397" t="s">
        <v>263</v>
      </c>
      <c r="I73" s="397" t="s">
        <v>263</v>
      </c>
      <c r="J73" s="397" t="s">
        <v>263</v>
      </c>
      <c r="K73" s="397" t="s">
        <v>263</v>
      </c>
      <c r="L73" s="397" t="s">
        <v>263</v>
      </c>
      <c r="M73" s="397" t="s">
        <v>263</v>
      </c>
      <c r="N73" s="397" t="s">
        <v>263</v>
      </c>
      <c r="O73" s="397" t="s">
        <v>263</v>
      </c>
      <c r="P73" s="398" t="s">
        <v>263</v>
      </c>
      <c r="Q73" s="48"/>
      <c r="R73" s="52"/>
      <c r="S73" s="50"/>
      <c r="T73" s="80"/>
    </row>
    <row r="74" spans="1:20" ht="25.5" customHeight="1" x14ac:dyDescent="0.25">
      <c r="A74" s="80"/>
      <c r="B74" s="103" t="s">
        <v>52</v>
      </c>
      <c r="C74" s="396" t="s">
        <v>264</v>
      </c>
      <c r="D74" s="397" t="s">
        <v>264</v>
      </c>
      <c r="E74" s="397" t="s">
        <v>264</v>
      </c>
      <c r="F74" s="397" t="s">
        <v>264</v>
      </c>
      <c r="G74" s="397" t="s">
        <v>264</v>
      </c>
      <c r="H74" s="397" t="s">
        <v>264</v>
      </c>
      <c r="I74" s="397" t="s">
        <v>264</v>
      </c>
      <c r="J74" s="397" t="s">
        <v>264</v>
      </c>
      <c r="K74" s="397" t="s">
        <v>264</v>
      </c>
      <c r="L74" s="397" t="s">
        <v>264</v>
      </c>
      <c r="M74" s="397" t="s">
        <v>264</v>
      </c>
      <c r="N74" s="397" t="s">
        <v>264</v>
      </c>
      <c r="O74" s="397" t="s">
        <v>264</v>
      </c>
      <c r="P74" s="398" t="s">
        <v>264</v>
      </c>
      <c r="Q74" s="48"/>
      <c r="R74" s="52"/>
      <c r="S74" s="50"/>
      <c r="T74" s="80"/>
    </row>
    <row r="75" spans="1:20" ht="25.5" customHeight="1" x14ac:dyDescent="0.25">
      <c r="A75" s="80"/>
      <c r="B75" s="102" t="s">
        <v>53</v>
      </c>
      <c r="C75" s="396" t="s">
        <v>265</v>
      </c>
      <c r="D75" s="397" t="s">
        <v>265</v>
      </c>
      <c r="E75" s="397" t="s">
        <v>265</v>
      </c>
      <c r="F75" s="397" t="s">
        <v>265</v>
      </c>
      <c r="G75" s="397" t="s">
        <v>265</v>
      </c>
      <c r="H75" s="397" t="s">
        <v>265</v>
      </c>
      <c r="I75" s="397" t="s">
        <v>265</v>
      </c>
      <c r="J75" s="397" t="s">
        <v>265</v>
      </c>
      <c r="K75" s="397" t="s">
        <v>265</v>
      </c>
      <c r="L75" s="397" t="s">
        <v>265</v>
      </c>
      <c r="M75" s="397" t="s">
        <v>265</v>
      </c>
      <c r="N75" s="397" t="s">
        <v>265</v>
      </c>
      <c r="O75" s="397" t="s">
        <v>265</v>
      </c>
      <c r="P75" s="398" t="s">
        <v>265</v>
      </c>
      <c r="Q75" s="48"/>
      <c r="R75" s="52"/>
      <c r="S75" s="50"/>
      <c r="T75" s="80"/>
    </row>
    <row r="76" spans="1:20" ht="27.75" customHeight="1" x14ac:dyDescent="0.25">
      <c r="A76" s="80"/>
      <c r="B76" s="103" t="s">
        <v>54</v>
      </c>
      <c r="C76" s="396" t="s">
        <v>266</v>
      </c>
      <c r="D76" s="397" t="s">
        <v>266</v>
      </c>
      <c r="E76" s="397" t="s">
        <v>266</v>
      </c>
      <c r="F76" s="397" t="s">
        <v>266</v>
      </c>
      <c r="G76" s="397" t="s">
        <v>266</v>
      </c>
      <c r="H76" s="397" t="s">
        <v>266</v>
      </c>
      <c r="I76" s="397" t="s">
        <v>266</v>
      </c>
      <c r="J76" s="397" t="s">
        <v>266</v>
      </c>
      <c r="K76" s="397" t="s">
        <v>266</v>
      </c>
      <c r="L76" s="397" t="s">
        <v>266</v>
      </c>
      <c r="M76" s="397" t="s">
        <v>266</v>
      </c>
      <c r="N76" s="397" t="s">
        <v>266</v>
      </c>
      <c r="O76" s="397" t="s">
        <v>266</v>
      </c>
      <c r="P76" s="398" t="s">
        <v>266</v>
      </c>
      <c r="Q76" s="48"/>
      <c r="R76" s="52"/>
      <c r="S76" s="50"/>
      <c r="T76" s="80"/>
    </row>
    <row r="77" spans="1:20" ht="18" customHeight="1" x14ac:dyDescent="0.25">
      <c r="A77" s="80"/>
      <c r="B77" s="102" t="s">
        <v>55</v>
      </c>
      <c r="C77" s="396" t="s">
        <v>267</v>
      </c>
      <c r="D77" s="397" t="s">
        <v>267</v>
      </c>
      <c r="E77" s="397" t="s">
        <v>267</v>
      </c>
      <c r="F77" s="397" t="s">
        <v>267</v>
      </c>
      <c r="G77" s="397" t="s">
        <v>267</v>
      </c>
      <c r="H77" s="397" t="s">
        <v>267</v>
      </c>
      <c r="I77" s="397" t="s">
        <v>267</v>
      </c>
      <c r="J77" s="397" t="s">
        <v>267</v>
      </c>
      <c r="K77" s="397" t="s">
        <v>267</v>
      </c>
      <c r="L77" s="397" t="s">
        <v>267</v>
      </c>
      <c r="M77" s="397" t="s">
        <v>267</v>
      </c>
      <c r="N77" s="397" t="s">
        <v>267</v>
      </c>
      <c r="O77" s="397" t="s">
        <v>267</v>
      </c>
      <c r="P77" s="398" t="s">
        <v>267</v>
      </c>
      <c r="Q77" s="48"/>
      <c r="R77" s="49"/>
      <c r="S77" s="50"/>
      <c r="T77" s="80"/>
    </row>
    <row r="78" spans="1:20" ht="18" customHeight="1" x14ac:dyDescent="0.25">
      <c r="A78" s="80"/>
      <c r="B78" s="103" t="s">
        <v>56</v>
      </c>
      <c r="C78" s="396" t="s">
        <v>268</v>
      </c>
      <c r="D78" s="397" t="s">
        <v>268</v>
      </c>
      <c r="E78" s="397" t="s">
        <v>268</v>
      </c>
      <c r="F78" s="397" t="s">
        <v>268</v>
      </c>
      <c r="G78" s="397" t="s">
        <v>268</v>
      </c>
      <c r="H78" s="397" t="s">
        <v>268</v>
      </c>
      <c r="I78" s="397" t="s">
        <v>268</v>
      </c>
      <c r="J78" s="397" t="s">
        <v>268</v>
      </c>
      <c r="K78" s="397" t="s">
        <v>268</v>
      </c>
      <c r="L78" s="397" t="s">
        <v>268</v>
      </c>
      <c r="M78" s="397" t="s">
        <v>268</v>
      </c>
      <c r="N78" s="397" t="s">
        <v>268</v>
      </c>
      <c r="O78" s="397" t="s">
        <v>268</v>
      </c>
      <c r="P78" s="398" t="s">
        <v>268</v>
      </c>
      <c r="Q78" s="48"/>
      <c r="R78" s="52"/>
      <c r="S78" s="50"/>
      <c r="T78" s="80"/>
    </row>
    <row r="79" spans="1:20" ht="25.5" customHeight="1" x14ac:dyDescent="0.25">
      <c r="A79" s="80"/>
      <c r="B79" s="102" t="s">
        <v>57</v>
      </c>
      <c r="C79" s="396" t="s">
        <v>269</v>
      </c>
      <c r="D79" s="397" t="s">
        <v>269</v>
      </c>
      <c r="E79" s="397" t="s">
        <v>269</v>
      </c>
      <c r="F79" s="397" t="s">
        <v>269</v>
      </c>
      <c r="G79" s="397" t="s">
        <v>269</v>
      </c>
      <c r="H79" s="397" t="s">
        <v>269</v>
      </c>
      <c r="I79" s="397" t="s">
        <v>269</v>
      </c>
      <c r="J79" s="397" t="s">
        <v>269</v>
      </c>
      <c r="K79" s="397" t="s">
        <v>269</v>
      </c>
      <c r="L79" s="397" t="s">
        <v>269</v>
      </c>
      <c r="M79" s="397" t="s">
        <v>269</v>
      </c>
      <c r="N79" s="397" t="s">
        <v>269</v>
      </c>
      <c r="O79" s="397" t="s">
        <v>269</v>
      </c>
      <c r="P79" s="398" t="s">
        <v>269</v>
      </c>
      <c r="Q79" s="48"/>
      <c r="R79" s="51"/>
      <c r="S79" s="50"/>
      <c r="T79" s="80"/>
    </row>
    <row r="80" spans="1:20" ht="9.9499999999999993" customHeight="1" x14ac:dyDescent="0.25">
      <c r="A80" s="80"/>
      <c r="B80" s="457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104"/>
      <c r="N80" s="80"/>
      <c r="O80" s="80"/>
      <c r="P80" s="80"/>
      <c r="Q80" s="80"/>
      <c r="R80" s="80"/>
      <c r="S80" s="80"/>
      <c r="T80" s="80"/>
    </row>
    <row r="81" spans="1:20" ht="6" customHeight="1" x14ac:dyDescent="0.25">
      <c r="A81" s="80"/>
      <c r="B81" s="104"/>
      <c r="C81" s="105"/>
      <c r="D81" s="105"/>
      <c r="E81" s="106"/>
      <c r="F81" s="106"/>
      <c r="G81" s="106"/>
      <c r="H81" s="106"/>
      <c r="I81" s="454"/>
      <c r="J81" s="454"/>
      <c r="K81" s="454"/>
      <c r="L81" s="107"/>
      <c r="M81" s="107"/>
      <c r="N81" s="80"/>
      <c r="O81" s="80"/>
      <c r="P81" s="80"/>
      <c r="Q81" s="80"/>
      <c r="R81" s="80"/>
      <c r="S81" s="80"/>
      <c r="T81" s="80"/>
    </row>
    <row r="82" spans="1:20" ht="29.25" customHeight="1" x14ac:dyDescent="0.25">
      <c r="A82" s="80"/>
      <c r="B82" s="299" t="s">
        <v>58</v>
      </c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88"/>
      <c r="Q82" s="88"/>
      <c r="R82" s="80"/>
      <c r="S82" s="80"/>
      <c r="T82" s="80"/>
    </row>
    <row r="83" spans="1:20" ht="18" customHeight="1" x14ac:dyDescent="0.25">
      <c r="A83" s="80"/>
      <c r="B83" s="377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6"/>
      <c r="Q83" s="99" t="s">
        <v>46</v>
      </c>
      <c r="R83" s="100" t="s">
        <v>47</v>
      </c>
      <c r="S83" s="101" t="s">
        <v>48</v>
      </c>
      <c r="T83" s="80"/>
    </row>
    <row r="84" spans="1:20" ht="18" customHeight="1" x14ac:dyDescent="0.25">
      <c r="A84" s="80"/>
      <c r="B84" s="103" t="s">
        <v>59</v>
      </c>
      <c r="C84" s="396" t="s">
        <v>270</v>
      </c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8"/>
      <c r="Q84" s="48"/>
      <c r="R84" s="49"/>
      <c r="S84" s="50"/>
      <c r="T84" s="80"/>
    </row>
    <row r="85" spans="1:20" ht="18" customHeight="1" x14ac:dyDescent="0.25">
      <c r="A85" s="80"/>
      <c r="B85" s="103" t="s">
        <v>60</v>
      </c>
      <c r="C85" s="396" t="s">
        <v>271</v>
      </c>
      <c r="D85" s="397" t="s">
        <v>271</v>
      </c>
      <c r="E85" s="397" t="s">
        <v>271</v>
      </c>
      <c r="F85" s="397" t="s">
        <v>271</v>
      </c>
      <c r="G85" s="397" t="s">
        <v>271</v>
      </c>
      <c r="H85" s="397" t="s">
        <v>271</v>
      </c>
      <c r="I85" s="397" t="s">
        <v>271</v>
      </c>
      <c r="J85" s="397" t="s">
        <v>271</v>
      </c>
      <c r="K85" s="397" t="s">
        <v>271</v>
      </c>
      <c r="L85" s="397" t="s">
        <v>271</v>
      </c>
      <c r="M85" s="397" t="s">
        <v>271</v>
      </c>
      <c r="N85" s="397" t="s">
        <v>271</v>
      </c>
      <c r="O85" s="397" t="s">
        <v>271</v>
      </c>
      <c r="P85" s="398" t="s">
        <v>271</v>
      </c>
      <c r="Q85" s="48"/>
      <c r="R85" s="49"/>
      <c r="S85" s="50"/>
      <c r="T85" s="80"/>
    </row>
    <row r="86" spans="1:20" ht="18" customHeight="1" x14ac:dyDescent="0.25">
      <c r="A86" s="80"/>
      <c r="B86" s="103" t="s">
        <v>61</v>
      </c>
      <c r="C86" s="396" t="s">
        <v>272</v>
      </c>
      <c r="D86" s="397" t="s">
        <v>272</v>
      </c>
      <c r="E86" s="397" t="s">
        <v>272</v>
      </c>
      <c r="F86" s="397" t="s">
        <v>272</v>
      </c>
      <c r="G86" s="397" t="s">
        <v>272</v>
      </c>
      <c r="H86" s="397" t="s">
        <v>272</v>
      </c>
      <c r="I86" s="397" t="s">
        <v>272</v>
      </c>
      <c r="J86" s="397" t="s">
        <v>272</v>
      </c>
      <c r="K86" s="397" t="s">
        <v>272</v>
      </c>
      <c r="L86" s="397" t="s">
        <v>272</v>
      </c>
      <c r="M86" s="397" t="s">
        <v>272</v>
      </c>
      <c r="N86" s="397" t="s">
        <v>272</v>
      </c>
      <c r="O86" s="397" t="s">
        <v>272</v>
      </c>
      <c r="P86" s="398" t="s">
        <v>272</v>
      </c>
      <c r="Q86" s="48"/>
      <c r="R86" s="49"/>
      <c r="S86" s="50"/>
      <c r="T86" s="80"/>
    </row>
    <row r="87" spans="1:20" ht="18" customHeight="1" x14ac:dyDescent="0.25">
      <c r="A87" s="80"/>
      <c r="B87" s="103" t="s">
        <v>62</v>
      </c>
      <c r="C87" s="396" t="s">
        <v>273</v>
      </c>
      <c r="D87" s="397" t="s">
        <v>273</v>
      </c>
      <c r="E87" s="397" t="s">
        <v>273</v>
      </c>
      <c r="F87" s="397" t="s">
        <v>273</v>
      </c>
      <c r="G87" s="397" t="s">
        <v>273</v>
      </c>
      <c r="H87" s="397" t="s">
        <v>273</v>
      </c>
      <c r="I87" s="397" t="s">
        <v>273</v>
      </c>
      <c r="J87" s="397" t="s">
        <v>273</v>
      </c>
      <c r="K87" s="397" t="s">
        <v>273</v>
      </c>
      <c r="L87" s="397" t="s">
        <v>273</v>
      </c>
      <c r="M87" s="397" t="s">
        <v>273</v>
      </c>
      <c r="N87" s="397" t="s">
        <v>273</v>
      </c>
      <c r="O87" s="397" t="s">
        <v>273</v>
      </c>
      <c r="P87" s="398" t="s">
        <v>273</v>
      </c>
      <c r="Q87" s="48"/>
      <c r="R87" s="49"/>
      <c r="S87" s="50"/>
      <c r="T87" s="80"/>
    </row>
    <row r="88" spans="1:20" ht="18" customHeight="1" x14ac:dyDescent="0.25">
      <c r="A88" s="80"/>
      <c r="B88" s="103" t="s">
        <v>63</v>
      </c>
      <c r="C88" s="396" t="s">
        <v>274</v>
      </c>
      <c r="D88" s="397" t="s">
        <v>274</v>
      </c>
      <c r="E88" s="397" t="s">
        <v>274</v>
      </c>
      <c r="F88" s="397" t="s">
        <v>274</v>
      </c>
      <c r="G88" s="397" t="s">
        <v>274</v>
      </c>
      <c r="H88" s="397" t="s">
        <v>274</v>
      </c>
      <c r="I88" s="397" t="s">
        <v>274</v>
      </c>
      <c r="J88" s="397" t="s">
        <v>274</v>
      </c>
      <c r="K88" s="397" t="s">
        <v>274</v>
      </c>
      <c r="L88" s="397" t="s">
        <v>274</v>
      </c>
      <c r="M88" s="397" t="s">
        <v>274</v>
      </c>
      <c r="N88" s="397" t="s">
        <v>274</v>
      </c>
      <c r="O88" s="397" t="s">
        <v>274</v>
      </c>
      <c r="P88" s="398" t="s">
        <v>274</v>
      </c>
      <c r="Q88" s="48"/>
      <c r="R88" s="49"/>
      <c r="S88" s="50"/>
      <c r="T88" s="80"/>
    </row>
    <row r="89" spans="1:20" ht="27.95" customHeight="1" x14ac:dyDescent="0.25">
      <c r="A89" s="80"/>
      <c r="B89" s="103" t="s">
        <v>64</v>
      </c>
      <c r="C89" s="396" t="s">
        <v>275</v>
      </c>
      <c r="D89" s="397" t="s">
        <v>275</v>
      </c>
      <c r="E89" s="397" t="s">
        <v>275</v>
      </c>
      <c r="F89" s="397" t="s">
        <v>275</v>
      </c>
      <c r="G89" s="397" t="s">
        <v>275</v>
      </c>
      <c r="H89" s="397" t="s">
        <v>275</v>
      </c>
      <c r="I89" s="397" t="s">
        <v>275</v>
      </c>
      <c r="J89" s="397" t="s">
        <v>275</v>
      </c>
      <c r="K89" s="397" t="s">
        <v>275</v>
      </c>
      <c r="L89" s="397" t="s">
        <v>275</v>
      </c>
      <c r="M89" s="397" t="s">
        <v>275</v>
      </c>
      <c r="N89" s="397" t="s">
        <v>275</v>
      </c>
      <c r="O89" s="397" t="s">
        <v>275</v>
      </c>
      <c r="P89" s="398" t="s">
        <v>275</v>
      </c>
      <c r="Q89" s="48"/>
      <c r="R89" s="51"/>
      <c r="S89" s="50"/>
      <c r="T89" s="80"/>
    </row>
    <row r="90" spans="1:20" ht="18" customHeight="1" x14ac:dyDescent="0.25">
      <c r="A90" s="80"/>
      <c r="B90" s="103" t="s">
        <v>65</v>
      </c>
      <c r="C90" s="396" t="s">
        <v>276</v>
      </c>
      <c r="D90" s="397" t="s">
        <v>276</v>
      </c>
      <c r="E90" s="397" t="s">
        <v>276</v>
      </c>
      <c r="F90" s="397" t="s">
        <v>276</v>
      </c>
      <c r="G90" s="397" t="s">
        <v>276</v>
      </c>
      <c r="H90" s="397" t="s">
        <v>276</v>
      </c>
      <c r="I90" s="397" t="s">
        <v>276</v>
      </c>
      <c r="J90" s="397" t="s">
        <v>276</v>
      </c>
      <c r="K90" s="397" t="s">
        <v>276</v>
      </c>
      <c r="L90" s="397" t="s">
        <v>276</v>
      </c>
      <c r="M90" s="397" t="s">
        <v>276</v>
      </c>
      <c r="N90" s="397" t="s">
        <v>276</v>
      </c>
      <c r="O90" s="397" t="s">
        <v>276</v>
      </c>
      <c r="P90" s="398" t="s">
        <v>276</v>
      </c>
      <c r="Q90" s="48"/>
      <c r="R90" s="52"/>
      <c r="S90" s="50"/>
      <c r="T90" s="80"/>
    </row>
    <row r="91" spans="1:20" ht="18" customHeight="1" x14ac:dyDescent="0.25">
      <c r="A91" s="80"/>
      <c r="B91" s="102" t="s">
        <v>66</v>
      </c>
      <c r="C91" s="396" t="s">
        <v>277</v>
      </c>
      <c r="D91" s="397" t="s">
        <v>277</v>
      </c>
      <c r="E91" s="397" t="s">
        <v>277</v>
      </c>
      <c r="F91" s="397" t="s">
        <v>277</v>
      </c>
      <c r="G91" s="397" t="s">
        <v>277</v>
      </c>
      <c r="H91" s="397" t="s">
        <v>277</v>
      </c>
      <c r="I91" s="397" t="s">
        <v>277</v>
      </c>
      <c r="J91" s="397" t="s">
        <v>277</v>
      </c>
      <c r="K91" s="397" t="s">
        <v>277</v>
      </c>
      <c r="L91" s="397" t="s">
        <v>277</v>
      </c>
      <c r="M91" s="397" t="s">
        <v>277</v>
      </c>
      <c r="N91" s="397" t="s">
        <v>277</v>
      </c>
      <c r="O91" s="397" t="s">
        <v>277</v>
      </c>
      <c r="P91" s="398" t="s">
        <v>277</v>
      </c>
      <c r="Q91" s="48"/>
      <c r="R91" s="49"/>
      <c r="S91" s="50"/>
      <c r="T91" s="80"/>
    </row>
    <row r="92" spans="1:20" ht="18" customHeight="1" x14ac:dyDescent="0.25">
      <c r="A92" s="80"/>
      <c r="B92" s="103" t="s">
        <v>67</v>
      </c>
      <c r="C92" s="396" t="s">
        <v>278</v>
      </c>
      <c r="D92" s="397" t="s">
        <v>278</v>
      </c>
      <c r="E92" s="397" t="s">
        <v>278</v>
      </c>
      <c r="F92" s="397" t="s">
        <v>278</v>
      </c>
      <c r="G92" s="397" t="s">
        <v>278</v>
      </c>
      <c r="H92" s="397" t="s">
        <v>278</v>
      </c>
      <c r="I92" s="397" t="s">
        <v>278</v>
      </c>
      <c r="J92" s="397" t="s">
        <v>278</v>
      </c>
      <c r="K92" s="397" t="s">
        <v>278</v>
      </c>
      <c r="L92" s="397" t="s">
        <v>278</v>
      </c>
      <c r="M92" s="397" t="s">
        <v>278</v>
      </c>
      <c r="N92" s="397" t="s">
        <v>278</v>
      </c>
      <c r="O92" s="397" t="s">
        <v>278</v>
      </c>
      <c r="P92" s="398" t="s">
        <v>278</v>
      </c>
      <c r="Q92" s="48"/>
      <c r="R92" s="51"/>
      <c r="S92" s="50"/>
      <c r="T92" s="80"/>
    </row>
    <row r="93" spans="1:20" ht="27.95" customHeight="1" x14ac:dyDescent="0.25">
      <c r="A93" s="80"/>
      <c r="B93" s="103" t="s">
        <v>68</v>
      </c>
      <c r="C93" s="396" t="s">
        <v>279</v>
      </c>
      <c r="D93" s="397" t="s">
        <v>279</v>
      </c>
      <c r="E93" s="397" t="s">
        <v>279</v>
      </c>
      <c r="F93" s="397" t="s">
        <v>279</v>
      </c>
      <c r="G93" s="397" t="s">
        <v>279</v>
      </c>
      <c r="H93" s="397" t="s">
        <v>279</v>
      </c>
      <c r="I93" s="397" t="s">
        <v>279</v>
      </c>
      <c r="J93" s="397" t="s">
        <v>279</v>
      </c>
      <c r="K93" s="397" t="s">
        <v>279</v>
      </c>
      <c r="L93" s="397" t="s">
        <v>279</v>
      </c>
      <c r="M93" s="397" t="s">
        <v>279</v>
      </c>
      <c r="N93" s="397" t="s">
        <v>279</v>
      </c>
      <c r="O93" s="397" t="s">
        <v>279</v>
      </c>
      <c r="P93" s="398" t="s">
        <v>279</v>
      </c>
      <c r="Q93" s="48"/>
      <c r="R93" s="51"/>
      <c r="S93" s="50"/>
      <c r="T93" s="80"/>
    </row>
    <row r="94" spans="1:20" ht="1.5" customHeight="1" x14ac:dyDescent="0.25">
      <c r="A94" s="80"/>
      <c r="B94" s="104"/>
      <c r="C94" s="105"/>
      <c r="D94" s="105"/>
      <c r="E94" s="105"/>
      <c r="F94" s="105"/>
      <c r="G94" s="105"/>
      <c r="H94" s="105"/>
      <c r="I94" s="105"/>
      <c r="J94" s="105"/>
      <c r="K94" s="105"/>
      <c r="L94" s="108"/>
      <c r="M94" s="108"/>
      <c r="N94" s="80"/>
      <c r="O94" s="80"/>
      <c r="P94" s="80"/>
      <c r="Q94" s="80"/>
      <c r="R94" s="80"/>
      <c r="S94" s="80"/>
      <c r="T94" s="80"/>
    </row>
    <row r="95" spans="1:20" ht="6.75" customHeight="1" x14ac:dyDescent="0.25">
      <c r="A95" s="80"/>
      <c r="B95" s="109"/>
      <c r="C95" s="110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86"/>
      <c r="S95" s="80"/>
      <c r="T95" s="80"/>
    </row>
    <row r="96" spans="1:20" ht="17.25" customHeight="1" x14ac:dyDescent="0.25">
      <c r="A96" s="80"/>
      <c r="B96" s="399" t="s">
        <v>69</v>
      </c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80"/>
    </row>
    <row r="97" spans="1:20" ht="18.75" customHeight="1" x14ac:dyDescent="0.25">
      <c r="A97" s="80"/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0"/>
      <c r="T97" s="80"/>
    </row>
    <row r="98" spans="1:20" ht="20.25" customHeight="1" x14ac:dyDescent="0.25">
      <c r="A98" s="80"/>
      <c r="B98" s="400" t="s">
        <v>70</v>
      </c>
      <c r="C98" s="401"/>
      <c r="D98" s="401"/>
      <c r="E98" s="402"/>
      <c r="F98" s="403" t="s">
        <v>8</v>
      </c>
      <c r="G98" s="404"/>
      <c r="H98" s="403" t="s">
        <v>9</v>
      </c>
      <c r="I98" s="404"/>
      <c r="J98" s="86"/>
      <c r="K98" s="405" t="s">
        <v>70</v>
      </c>
      <c r="L98" s="406"/>
      <c r="M98" s="406"/>
      <c r="N98" s="406"/>
      <c r="O98" s="407"/>
      <c r="P98" s="403" t="s">
        <v>8</v>
      </c>
      <c r="Q98" s="404"/>
      <c r="R98" s="403" t="s">
        <v>9</v>
      </c>
      <c r="S98" s="404"/>
      <c r="T98" s="80"/>
    </row>
    <row r="99" spans="1:20" ht="20.25" customHeight="1" x14ac:dyDescent="0.25">
      <c r="A99" s="80"/>
      <c r="B99" s="408" t="s">
        <v>71</v>
      </c>
      <c r="C99" s="409"/>
      <c r="D99" s="409"/>
      <c r="E99" s="410"/>
      <c r="F99" s="112" t="s">
        <v>72</v>
      </c>
      <c r="G99" s="113" t="s">
        <v>73</v>
      </c>
      <c r="H99" s="112" t="s">
        <v>72</v>
      </c>
      <c r="I99" s="113" t="s">
        <v>73</v>
      </c>
      <c r="J99" s="80"/>
      <c r="K99" s="411" t="s">
        <v>71</v>
      </c>
      <c r="L99" s="412"/>
      <c r="M99" s="412"/>
      <c r="N99" s="412"/>
      <c r="O99" s="413"/>
      <c r="P99" s="112" t="s">
        <v>72</v>
      </c>
      <c r="Q99" s="113" t="s">
        <v>73</v>
      </c>
      <c r="R99" s="112" t="s">
        <v>72</v>
      </c>
      <c r="S99" s="113" t="s">
        <v>73</v>
      </c>
      <c r="T99" s="80"/>
    </row>
    <row r="100" spans="1:20" ht="5.25" customHeight="1" x14ac:dyDescent="0.25">
      <c r="A100" s="80"/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80"/>
    </row>
    <row r="101" spans="1:20" ht="21.95" customHeight="1" x14ac:dyDescent="0.25">
      <c r="A101" s="80"/>
      <c r="B101" s="415" t="s">
        <v>74</v>
      </c>
      <c r="C101" s="416"/>
      <c r="D101" s="417" t="s">
        <v>75</v>
      </c>
      <c r="E101" s="418"/>
      <c r="F101" s="38"/>
      <c r="G101" s="39"/>
      <c r="H101" s="54">
        <f t="shared" ref="H101:I106" si="3">F101</f>
        <v>0</v>
      </c>
      <c r="I101" s="55">
        <f t="shared" si="3"/>
        <v>0</v>
      </c>
      <c r="J101" s="114"/>
      <c r="K101" s="419" t="s">
        <v>76</v>
      </c>
      <c r="L101" s="417" t="s">
        <v>77</v>
      </c>
      <c r="M101" s="422"/>
      <c r="N101" s="422"/>
      <c r="O101" s="418"/>
      <c r="P101" s="38"/>
      <c r="Q101" s="39"/>
      <c r="R101" s="54">
        <f t="shared" ref="R101:R125" si="4">P101</f>
        <v>0</v>
      </c>
      <c r="S101" s="115">
        <f t="shared" ref="S101:S125" si="5">Q101</f>
        <v>0</v>
      </c>
      <c r="T101" s="80"/>
    </row>
    <row r="102" spans="1:20" ht="20.100000000000001" customHeight="1" x14ac:dyDescent="0.25">
      <c r="A102" s="80"/>
      <c r="B102" s="415"/>
      <c r="C102" s="416"/>
      <c r="D102" s="423" t="s">
        <v>78</v>
      </c>
      <c r="E102" s="424"/>
      <c r="F102" s="40"/>
      <c r="G102" s="41"/>
      <c r="H102" s="56">
        <f t="shared" si="3"/>
        <v>0</v>
      </c>
      <c r="I102" s="57">
        <f t="shared" si="3"/>
        <v>0</v>
      </c>
      <c r="J102" s="114"/>
      <c r="K102" s="420"/>
      <c r="L102" s="425" t="s">
        <v>79</v>
      </c>
      <c r="M102" s="426"/>
      <c r="N102" s="426"/>
      <c r="O102" s="427"/>
      <c r="P102" s="42"/>
      <c r="Q102" s="43"/>
      <c r="R102" s="58">
        <f t="shared" si="4"/>
        <v>0</v>
      </c>
      <c r="S102" s="116">
        <f t="shared" si="5"/>
        <v>0</v>
      </c>
      <c r="T102" s="80"/>
    </row>
    <row r="103" spans="1:20" ht="21.95" customHeight="1" x14ac:dyDescent="0.25">
      <c r="A103" s="80"/>
      <c r="B103" s="415" t="s">
        <v>80</v>
      </c>
      <c r="C103" s="416"/>
      <c r="D103" s="429" t="s">
        <v>81</v>
      </c>
      <c r="E103" s="430"/>
      <c r="F103" s="38"/>
      <c r="G103" s="39"/>
      <c r="H103" s="54">
        <f t="shared" si="3"/>
        <v>0</v>
      </c>
      <c r="I103" s="55">
        <f t="shared" si="3"/>
        <v>0</v>
      </c>
      <c r="J103" s="114"/>
      <c r="K103" s="421"/>
      <c r="L103" s="423" t="s">
        <v>82</v>
      </c>
      <c r="M103" s="428"/>
      <c r="N103" s="428"/>
      <c r="O103" s="424"/>
      <c r="P103" s="46"/>
      <c r="Q103" s="47"/>
      <c r="R103" s="62">
        <f t="shared" si="4"/>
        <v>0</v>
      </c>
      <c r="S103" s="117">
        <f t="shared" si="5"/>
        <v>0</v>
      </c>
      <c r="T103" s="80"/>
    </row>
    <row r="104" spans="1:20" ht="20.100000000000001" customHeight="1" x14ac:dyDescent="0.25">
      <c r="A104" s="80"/>
      <c r="B104" s="415"/>
      <c r="C104" s="416"/>
      <c r="D104" s="431" t="s">
        <v>83</v>
      </c>
      <c r="E104" s="432"/>
      <c r="F104" s="40"/>
      <c r="G104" s="41"/>
      <c r="H104" s="56">
        <f t="shared" si="3"/>
        <v>0</v>
      </c>
      <c r="I104" s="57">
        <f t="shared" si="3"/>
        <v>0</v>
      </c>
      <c r="J104" s="114"/>
      <c r="K104" s="433" t="s">
        <v>84</v>
      </c>
      <c r="L104" s="417" t="s">
        <v>85</v>
      </c>
      <c r="M104" s="422"/>
      <c r="N104" s="422"/>
      <c r="O104" s="418"/>
      <c r="P104" s="38"/>
      <c r="Q104" s="39"/>
      <c r="R104" s="54">
        <f t="shared" si="4"/>
        <v>0</v>
      </c>
      <c r="S104" s="115">
        <f t="shared" si="5"/>
        <v>0</v>
      </c>
      <c r="T104" s="80"/>
    </row>
    <row r="105" spans="1:20" ht="20.100000000000001" customHeight="1" x14ac:dyDescent="0.25">
      <c r="A105" s="80"/>
      <c r="B105" s="415" t="s">
        <v>86</v>
      </c>
      <c r="C105" s="416"/>
      <c r="D105" s="417" t="s">
        <v>87</v>
      </c>
      <c r="E105" s="418"/>
      <c r="F105" s="38"/>
      <c r="G105" s="39"/>
      <c r="H105" s="54">
        <f t="shared" si="3"/>
        <v>0</v>
      </c>
      <c r="I105" s="55">
        <f t="shared" si="3"/>
        <v>0</v>
      </c>
      <c r="J105" s="114"/>
      <c r="K105" s="434"/>
      <c r="L105" s="423" t="s">
        <v>88</v>
      </c>
      <c r="M105" s="428"/>
      <c r="N105" s="428"/>
      <c r="O105" s="424"/>
      <c r="P105" s="46"/>
      <c r="Q105" s="47"/>
      <c r="R105" s="62">
        <f t="shared" si="4"/>
        <v>0</v>
      </c>
      <c r="S105" s="118">
        <f t="shared" si="5"/>
        <v>0</v>
      </c>
      <c r="T105" s="80"/>
    </row>
    <row r="106" spans="1:20" ht="20.100000000000001" customHeight="1" x14ac:dyDescent="0.25">
      <c r="A106" s="80"/>
      <c r="B106" s="415"/>
      <c r="C106" s="416"/>
      <c r="D106" s="425" t="s">
        <v>89</v>
      </c>
      <c r="E106" s="427"/>
      <c r="F106" s="42"/>
      <c r="G106" s="43"/>
      <c r="H106" s="58">
        <f t="shared" si="3"/>
        <v>0</v>
      </c>
      <c r="I106" s="59">
        <f t="shared" si="3"/>
        <v>0</v>
      </c>
      <c r="J106" s="114"/>
      <c r="K106" s="433" t="s">
        <v>90</v>
      </c>
      <c r="L106" s="417" t="s">
        <v>91</v>
      </c>
      <c r="M106" s="422"/>
      <c r="N106" s="422"/>
      <c r="O106" s="418"/>
      <c r="P106" s="38"/>
      <c r="Q106" s="39"/>
      <c r="R106" s="54">
        <f t="shared" si="4"/>
        <v>0</v>
      </c>
      <c r="S106" s="119">
        <f t="shared" si="5"/>
        <v>0</v>
      </c>
      <c r="T106" s="80"/>
    </row>
    <row r="107" spans="1:20" ht="20.100000000000001" customHeight="1" x14ac:dyDescent="0.25">
      <c r="A107" s="80"/>
      <c r="B107" s="415"/>
      <c r="C107" s="416"/>
      <c r="D107" s="425" t="s">
        <v>92</v>
      </c>
      <c r="E107" s="427"/>
      <c r="F107" s="42"/>
      <c r="G107" s="43"/>
      <c r="H107" s="58">
        <f t="shared" ref="H107:H111" si="6">F107</f>
        <v>0</v>
      </c>
      <c r="I107" s="59">
        <f t="shared" ref="I107:I112" si="7">G107</f>
        <v>0</v>
      </c>
      <c r="J107" s="114"/>
      <c r="K107" s="435"/>
      <c r="L107" s="425" t="s">
        <v>93</v>
      </c>
      <c r="M107" s="426"/>
      <c r="N107" s="426"/>
      <c r="O107" s="427"/>
      <c r="P107" s="42"/>
      <c r="Q107" s="43"/>
      <c r="R107" s="58">
        <f t="shared" si="4"/>
        <v>0</v>
      </c>
      <c r="S107" s="116">
        <f t="shared" si="5"/>
        <v>0</v>
      </c>
      <c r="T107" s="80"/>
    </row>
    <row r="108" spans="1:20" ht="20.100000000000001" customHeight="1" x14ac:dyDescent="0.25">
      <c r="A108" s="80"/>
      <c r="B108" s="415"/>
      <c r="C108" s="416"/>
      <c r="D108" s="425" t="s">
        <v>94</v>
      </c>
      <c r="E108" s="427"/>
      <c r="F108" s="42"/>
      <c r="G108" s="43"/>
      <c r="H108" s="58">
        <f t="shared" si="6"/>
        <v>0</v>
      </c>
      <c r="I108" s="59">
        <f t="shared" si="7"/>
        <v>0</v>
      </c>
      <c r="J108" s="114"/>
      <c r="K108" s="435"/>
      <c r="L108" s="425" t="s">
        <v>95</v>
      </c>
      <c r="M108" s="426"/>
      <c r="N108" s="426"/>
      <c r="O108" s="427"/>
      <c r="P108" s="42"/>
      <c r="Q108" s="43"/>
      <c r="R108" s="58">
        <f t="shared" si="4"/>
        <v>0</v>
      </c>
      <c r="S108" s="116">
        <f t="shared" si="5"/>
        <v>0</v>
      </c>
      <c r="T108" s="80"/>
    </row>
    <row r="109" spans="1:20" ht="20.100000000000001" customHeight="1" x14ac:dyDescent="0.25">
      <c r="A109" s="80"/>
      <c r="B109" s="415"/>
      <c r="C109" s="416"/>
      <c r="D109" s="425" t="s">
        <v>96</v>
      </c>
      <c r="E109" s="427"/>
      <c r="F109" s="42"/>
      <c r="G109" s="43"/>
      <c r="H109" s="58">
        <f t="shared" si="6"/>
        <v>0</v>
      </c>
      <c r="I109" s="59">
        <f t="shared" si="7"/>
        <v>0</v>
      </c>
      <c r="J109" s="114"/>
      <c r="K109" s="434"/>
      <c r="L109" s="423" t="s">
        <v>97</v>
      </c>
      <c r="M109" s="428"/>
      <c r="N109" s="428"/>
      <c r="O109" s="424"/>
      <c r="P109" s="46"/>
      <c r="Q109" s="47"/>
      <c r="R109" s="62">
        <f t="shared" si="4"/>
        <v>0</v>
      </c>
      <c r="S109" s="117">
        <f t="shared" si="5"/>
        <v>0</v>
      </c>
      <c r="T109" s="80"/>
    </row>
    <row r="110" spans="1:20" ht="21.95" customHeight="1" x14ac:dyDescent="0.25">
      <c r="A110" s="80"/>
      <c r="B110" s="415"/>
      <c r="C110" s="416"/>
      <c r="D110" s="425" t="s">
        <v>98</v>
      </c>
      <c r="E110" s="427"/>
      <c r="F110" s="42"/>
      <c r="G110" s="43"/>
      <c r="H110" s="58">
        <f t="shared" si="6"/>
        <v>0</v>
      </c>
      <c r="I110" s="59">
        <f t="shared" si="7"/>
        <v>0</v>
      </c>
      <c r="J110" s="114"/>
      <c r="K110" s="433" t="s">
        <v>99</v>
      </c>
      <c r="L110" s="417" t="s">
        <v>100</v>
      </c>
      <c r="M110" s="422"/>
      <c r="N110" s="422"/>
      <c r="O110" s="418"/>
      <c r="P110" s="38"/>
      <c r="Q110" s="39"/>
      <c r="R110" s="54">
        <f t="shared" si="4"/>
        <v>0</v>
      </c>
      <c r="S110" s="115">
        <f t="shared" si="5"/>
        <v>0</v>
      </c>
      <c r="T110" s="80"/>
    </row>
    <row r="111" spans="1:20" ht="20.100000000000001" customHeight="1" x14ac:dyDescent="0.25">
      <c r="A111" s="80"/>
      <c r="B111" s="415"/>
      <c r="C111" s="416"/>
      <c r="D111" s="425" t="s">
        <v>101</v>
      </c>
      <c r="E111" s="427"/>
      <c r="F111" s="42"/>
      <c r="G111" s="43"/>
      <c r="H111" s="58">
        <f t="shared" si="6"/>
        <v>0</v>
      </c>
      <c r="I111" s="59">
        <f t="shared" si="7"/>
        <v>0</v>
      </c>
      <c r="J111" s="114"/>
      <c r="K111" s="435"/>
      <c r="L111" s="425" t="s">
        <v>102</v>
      </c>
      <c r="M111" s="426"/>
      <c r="N111" s="426"/>
      <c r="O111" s="427"/>
      <c r="P111" s="42"/>
      <c r="Q111" s="43"/>
      <c r="R111" s="58">
        <f t="shared" si="4"/>
        <v>0</v>
      </c>
      <c r="S111" s="116">
        <f t="shared" si="5"/>
        <v>0</v>
      </c>
      <c r="T111" s="80"/>
    </row>
    <row r="112" spans="1:20" ht="21.95" customHeight="1" x14ac:dyDescent="0.25">
      <c r="A112" s="80"/>
      <c r="B112" s="415"/>
      <c r="C112" s="416"/>
      <c r="D112" s="425" t="s">
        <v>103</v>
      </c>
      <c r="E112" s="427"/>
      <c r="F112" s="42"/>
      <c r="G112" s="43"/>
      <c r="H112" s="58">
        <f>F112</f>
        <v>0</v>
      </c>
      <c r="I112" s="59">
        <f t="shared" si="7"/>
        <v>0</v>
      </c>
      <c r="J112" s="114"/>
      <c r="K112" s="434"/>
      <c r="L112" s="423" t="s">
        <v>104</v>
      </c>
      <c r="M112" s="428"/>
      <c r="N112" s="428"/>
      <c r="O112" s="424"/>
      <c r="P112" s="46"/>
      <c r="Q112" s="47"/>
      <c r="R112" s="62">
        <f t="shared" si="4"/>
        <v>0</v>
      </c>
      <c r="S112" s="118">
        <f t="shared" si="5"/>
        <v>0</v>
      </c>
      <c r="T112" s="80"/>
    </row>
    <row r="113" spans="1:20" ht="21.75" customHeight="1" x14ac:dyDescent="0.25">
      <c r="A113" s="80"/>
      <c r="B113" s="415"/>
      <c r="C113" s="416"/>
      <c r="D113" s="423" t="s">
        <v>105</v>
      </c>
      <c r="E113" s="424"/>
      <c r="F113" s="42"/>
      <c r="G113" s="43"/>
      <c r="H113" s="58">
        <f>F113</f>
        <v>0</v>
      </c>
      <c r="I113" s="59">
        <f>G113</f>
        <v>0</v>
      </c>
      <c r="J113" s="114"/>
      <c r="K113" s="433" t="s">
        <v>106</v>
      </c>
      <c r="L113" s="417" t="s">
        <v>107</v>
      </c>
      <c r="M113" s="422"/>
      <c r="N113" s="422"/>
      <c r="O113" s="418"/>
      <c r="P113" s="38"/>
      <c r="Q113" s="39"/>
      <c r="R113" s="54">
        <f t="shared" si="4"/>
        <v>0</v>
      </c>
      <c r="S113" s="119">
        <f t="shared" si="5"/>
        <v>0</v>
      </c>
      <c r="T113" s="80"/>
    </row>
    <row r="114" spans="1:20" ht="24.75" customHeight="1" x14ac:dyDescent="0.25">
      <c r="A114" s="80"/>
      <c r="B114" s="415" t="s">
        <v>108</v>
      </c>
      <c r="C114" s="416"/>
      <c r="D114" s="436" t="s">
        <v>109</v>
      </c>
      <c r="E114" s="437"/>
      <c r="F114" s="44"/>
      <c r="G114" s="45"/>
      <c r="H114" s="60">
        <f>F114</f>
        <v>0</v>
      </c>
      <c r="I114" s="61">
        <f>G114</f>
        <v>0</v>
      </c>
      <c r="J114" s="114"/>
      <c r="K114" s="435"/>
      <c r="L114" s="425" t="s">
        <v>110</v>
      </c>
      <c r="M114" s="426"/>
      <c r="N114" s="426"/>
      <c r="O114" s="427"/>
      <c r="P114" s="42"/>
      <c r="Q114" s="43"/>
      <c r="R114" s="58">
        <f t="shared" si="4"/>
        <v>0</v>
      </c>
      <c r="S114" s="116">
        <f t="shared" si="5"/>
        <v>0</v>
      </c>
      <c r="T114" s="80"/>
    </row>
    <row r="115" spans="1:20" ht="20.100000000000001" customHeight="1" x14ac:dyDescent="0.25">
      <c r="A115" s="80"/>
      <c r="B115" s="415" t="s">
        <v>111</v>
      </c>
      <c r="C115" s="416"/>
      <c r="D115" s="417" t="s">
        <v>112</v>
      </c>
      <c r="E115" s="418"/>
      <c r="F115" s="38"/>
      <c r="G115" s="39"/>
      <c r="H115" s="54">
        <f>F115</f>
        <v>0</v>
      </c>
      <c r="I115" s="55">
        <f>G115</f>
        <v>0</v>
      </c>
      <c r="J115" s="114"/>
      <c r="K115" s="435"/>
      <c r="L115" s="425" t="s">
        <v>113</v>
      </c>
      <c r="M115" s="426"/>
      <c r="N115" s="426"/>
      <c r="O115" s="427"/>
      <c r="P115" s="42"/>
      <c r="Q115" s="43"/>
      <c r="R115" s="58">
        <f t="shared" si="4"/>
        <v>0</v>
      </c>
      <c r="S115" s="116">
        <f t="shared" si="5"/>
        <v>0</v>
      </c>
      <c r="T115" s="80"/>
    </row>
    <row r="116" spans="1:20" ht="21.95" customHeight="1" x14ac:dyDescent="0.25">
      <c r="A116" s="80"/>
      <c r="B116" s="415"/>
      <c r="C116" s="416"/>
      <c r="D116" s="425" t="s">
        <v>114</v>
      </c>
      <c r="E116" s="427"/>
      <c r="F116" s="42"/>
      <c r="G116" s="43"/>
      <c r="H116" s="58">
        <f>F116</f>
        <v>0</v>
      </c>
      <c r="I116" s="59">
        <f>G116</f>
        <v>0</v>
      </c>
      <c r="J116" s="114"/>
      <c r="K116" s="434"/>
      <c r="L116" s="423" t="s">
        <v>115</v>
      </c>
      <c r="M116" s="428"/>
      <c r="N116" s="428"/>
      <c r="O116" s="424"/>
      <c r="P116" s="46"/>
      <c r="Q116" s="47"/>
      <c r="R116" s="62">
        <f t="shared" si="4"/>
        <v>0</v>
      </c>
      <c r="S116" s="117">
        <f t="shared" si="5"/>
        <v>0</v>
      </c>
      <c r="T116" s="80"/>
    </row>
    <row r="117" spans="1:20" ht="21.95" customHeight="1" x14ac:dyDescent="0.25">
      <c r="A117" s="80"/>
      <c r="B117" s="415"/>
      <c r="C117" s="416"/>
      <c r="D117" s="425" t="s">
        <v>116</v>
      </c>
      <c r="E117" s="427"/>
      <c r="F117" s="42"/>
      <c r="G117" s="43"/>
      <c r="H117" s="58">
        <f t="shared" ref="H117:H118" si="8">F117</f>
        <v>0</v>
      </c>
      <c r="I117" s="59">
        <f t="shared" ref="I117:I118" si="9">G117</f>
        <v>0</v>
      </c>
      <c r="J117" s="114"/>
      <c r="K117" s="433" t="s">
        <v>117</v>
      </c>
      <c r="L117" s="417" t="s">
        <v>118</v>
      </c>
      <c r="M117" s="422"/>
      <c r="N117" s="422"/>
      <c r="O117" s="418"/>
      <c r="P117" s="38"/>
      <c r="Q117" s="39"/>
      <c r="R117" s="54">
        <f t="shared" si="4"/>
        <v>0</v>
      </c>
      <c r="S117" s="115">
        <f t="shared" si="5"/>
        <v>0</v>
      </c>
      <c r="T117" s="80"/>
    </row>
    <row r="118" spans="1:20" ht="20.100000000000001" customHeight="1" x14ac:dyDescent="0.25">
      <c r="A118" s="80"/>
      <c r="B118" s="415"/>
      <c r="C118" s="416"/>
      <c r="D118" s="425" t="s">
        <v>119</v>
      </c>
      <c r="E118" s="427"/>
      <c r="F118" s="42"/>
      <c r="G118" s="43"/>
      <c r="H118" s="58">
        <f t="shared" si="8"/>
        <v>0</v>
      </c>
      <c r="I118" s="59">
        <f t="shared" si="9"/>
        <v>0</v>
      </c>
      <c r="J118" s="114"/>
      <c r="K118" s="434"/>
      <c r="L118" s="423" t="s">
        <v>120</v>
      </c>
      <c r="M118" s="428"/>
      <c r="N118" s="428"/>
      <c r="O118" s="424"/>
      <c r="P118" s="46"/>
      <c r="Q118" s="47"/>
      <c r="R118" s="62">
        <f t="shared" si="4"/>
        <v>0</v>
      </c>
      <c r="S118" s="118">
        <f t="shared" si="5"/>
        <v>0</v>
      </c>
      <c r="T118" s="80"/>
    </row>
    <row r="119" spans="1:20" ht="20.100000000000001" customHeight="1" x14ac:dyDescent="0.25">
      <c r="A119" s="80"/>
      <c r="B119" s="415"/>
      <c r="C119" s="416"/>
      <c r="D119" s="423" t="s">
        <v>121</v>
      </c>
      <c r="E119" s="424"/>
      <c r="F119" s="42"/>
      <c r="G119" s="43"/>
      <c r="H119" s="58">
        <f t="shared" ref="H119:I121" si="10">F119</f>
        <v>0</v>
      </c>
      <c r="I119" s="59">
        <f t="shared" si="10"/>
        <v>0</v>
      </c>
      <c r="J119" s="114"/>
      <c r="K119" s="433" t="s">
        <v>122</v>
      </c>
      <c r="L119" s="417" t="s">
        <v>123</v>
      </c>
      <c r="M119" s="422"/>
      <c r="N119" s="422"/>
      <c r="O119" s="418"/>
      <c r="P119" s="38"/>
      <c r="Q119" s="39"/>
      <c r="R119" s="54">
        <f t="shared" si="4"/>
        <v>0</v>
      </c>
      <c r="S119" s="119">
        <f t="shared" si="5"/>
        <v>0</v>
      </c>
      <c r="T119" s="80"/>
    </row>
    <row r="120" spans="1:20" ht="20.100000000000001" customHeight="1" x14ac:dyDescent="0.25">
      <c r="A120" s="80"/>
      <c r="B120" s="415" t="s">
        <v>124</v>
      </c>
      <c r="C120" s="416"/>
      <c r="D120" s="429" t="s">
        <v>125</v>
      </c>
      <c r="E120" s="430"/>
      <c r="F120" s="38"/>
      <c r="G120" s="39"/>
      <c r="H120" s="54">
        <f t="shared" si="10"/>
        <v>0</v>
      </c>
      <c r="I120" s="55">
        <f t="shared" si="10"/>
        <v>0</v>
      </c>
      <c r="J120" s="114"/>
      <c r="K120" s="435"/>
      <c r="L120" s="425" t="s">
        <v>126</v>
      </c>
      <c r="M120" s="426"/>
      <c r="N120" s="426"/>
      <c r="O120" s="427"/>
      <c r="P120" s="42"/>
      <c r="Q120" s="43"/>
      <c r="R120" s="58">
        <f t="shared" si="4"/>
        <v>0</v>
      </c>
      <c r="S120" s="116">
        <f t="shared" si="5"/>
        <v>0</v>
      </c>
      <c r="T120" s="80"/>
    </row>
    <row r="121" spans="1:20" ht="20.100000000000001" customHeight="1" x14ac:dyDescent="0.25">
      <c r="A121" s="80"/>
      <c r="B121" s="415"/>
      <c r="C121" s="416"/>
      <c r="D121" s="425" t="s">
        <v>127</v>
      </c>
      <c r="E121" s="427"/>
      <c r="F121" s="42"/>
      <c r="G121" s="43"/>
      <c r="H121" s="58">
        <f t="shared" si="10"/>
        <v>0</v>
      </c>
      <c r="I121" s="59">
        <f t="shared" si="10"/>
        <v>0</v>
      </c>
      <c r="J121" s="114"/>
      <c r="K121" s="434"/>
      <c r="L121" s="423" t="s">
        <v>128</v>
      </c>
      <c r="M121" s="428"/>
      <c r="N121" s="428"/>
      <c r="O121" s="424"/>
      <c r="P121" s="46"/>
      <c r="Q121" s="47"/>
      <c r="R121" s="62">
        <f t="shared" si="4"/>
        <v>0</v>
      </c>
      <c r="S121" s="117">
        <f t="shared" si="5"/>
        <v>0</v>
      </c>
      <c r="T121" s="80"/>
    </row>
    <row r="122" spans="1:20" ht="21.95" customHeight="1" x14ac:dyDescent="0.25">
      <c r="A122" s="80"/>
      <c r="B122" s="415"/>
      <c r="C122" s="416"/>
      <c r="D122" s="425" t="s">
        <v>129</v>
      </c>
      <c r="E122" s="427"/>
      <c r="F122" s="42"/>
      <c r="G122" s="43"/>
      <c r="H122" s="58">
        <f>F122</f>
        <v>0</v>
      </c>
      <c r="I122" s="59">
        <f t="shared" ref="I122:I123" si="11">G122</f>
        <v>0</v>
      </c>
      <c r="J122" s="114"/>
      <c r="K122" s="433" t="s">
        <v>130</v>
      </c>
      <c r="L122" s="417" t="s">
        <v>131</v>
      </c>
      <c r="M122" s="422"/>
      <c r="N122" s="422"/>
      <c r="O122" s="418"/>
      <c r="P122" s="38"/>
      <c r="Q122" s="39"/>
      <c r="R122" s="54">
        <f t="shared" si="4"/>
        <v>0</v>
      </c>
      <c r="S122" s="115">
        <f t="shared" si="5"/>
        <v>0</v>
      </c>
      <c r="T122" s="80"/>
    </row>
    <row r="123" spans="1:20" ht="21.95" customHeight="1" x14ac:dyDescent="0.25">
      <c r="A123" s="80"/>
      <c r="B123" s="415"/>
      <c r="C123" s="416"/>
      <c r="D123" s="425" t="s">
        <v>132</v>
      </c>
      <c r="E123" s="427"/>
      <c r="F123" s="42"/>
      <c r="G123" s="43"/>
      <c r="H123" s="58">
        <f>F123</f>
        <v>0</v>
      </c>
      <c r="I123" s="59">
        <f t="shared" si="11"/>
        <v>0</v>
      </c>
      <c r="J123" s="114"/>
      <c r="K123" s="435"/>
      <c r="L123" s="425" t="s">
        <v>133</v>
      </c>
      <c r="M123" s="426"/>
      <c r="N123" s="426"/>
      <c r="O123" s="427"/>
      <c r="P123" s="42"/>
      <c r="Q123" s="43"/>
      <c r="R123" s="58">
        <f t="shared" si="4"/>
        <v>0</v>
      </c>
      <c r="S123" s="116">
        <f t="shared" si="5"/>
        <v>0</v>
      </c>
      <c r="T123" s="80"/>
    </row>
    <row r="124" spans="1:20" ht="21.95" customHeight="1" x14ac:dyDescent="0.25">
      <c r="A124" s="80"/>
      <c r="B124" s="415"/>
      <c r="C124" s="416"/>
      <c r="D124" s="431" t="s">
        <v>134</v>
      </c>
      <c r="E124" s="432"/>
      <c r="F124" s="46"/>
      <c r="G124" s="47"/>
      <c r="H124" s="62">
        <f>F124</f>
        <v>0</v>
      </c>
      <c r="I124" s="63">
        <f>G124</f>
        <v>0</v>
      </c>
      <c r="J124" s="114"/>
      <c r="K124" s="435"/>
      <c r="L124" s="425" t="s">
        <v>135</v>
      </c>
      <c r="M124" s="426"/>
      <c r="N124" s="426"/>
      <c r="O124" s="427"/>
      <c r="P124" s="42"/>
      <c r="Q124" s="43"/>
      <c r="R124" s="58">
        <f t="shared" si="4"/>
        <v>0</v>
      </c>
      <c r="S124" s="116">
        <f t="shared" si="5"/>
        <v>0</v>
      </c>
      <c r="T124" s="80"/>
    </row>
    <row r="125" spans="1:20" ht="21.95" customHeight="1" x14ac:dyDescent="0.25">
      <c r="A125" s="80"/>
      <c r="B125" s="415" t="s">
        <v>136</v>
      </c>
      <c r="C125" s="416"/>
      <c r="D125" s="452" t="s">
        <v>137</v>
      </c>
      <c r="E125" s="453"/>
      <c r="F125" s="44"/>
      <c r="G125" s="45"/>
      <c r="H125" s="60">
        <f>F125</f>
        <v>0</v>
      </c>
      <c r="I125" s="61">
        <f>G125</f>
        <v>0</v>
      </c>
      <c r="J125" s="114"/>
      <c r="K125" s="438"/>
      <c r="L125" s="423" t="s">
        <v>138</v>
      </c>
      <c r="M125" s="428"/>
      <c r="N125" s="428"/>
      <c r="O125" s="424"/>
      <c r="P125" s="46"/>
      <c r="Q125" s="47"/>
      <c r="R125" s="62">
        <f t="shared" si="4"/>
        <v>0</v>
      </c>
      <c r="S125" s="118">
        <f t="shared" si="5"/>
        <v>0</v>
      </c>
      <c r="T125" s="80"/>
    </row>
    <row r="126" spans="1:20" ht="7.5" customHeight="1" thickBot="1" x14ac:dyDescent="0.3">
      <c r="A126" s="80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80"/>
      <c r="T126" s="80"/>
    </row>
    <row r="127" spans="1:20" ht="24.95" customHeight="1" thickBot="1" x14ac:dyDescent="0.3">
      <c r="A127" s="80"/>
      <c r="B127" s="440" t="s">
        <v>139</v>
      </c>
      <c r="C127" s="440"/>
      <c r="D127" s="440"/>
      <c r="E127" s="440"/>
      <c r="F127" s="120">
        <f>SUM(F101:F125)</f>
        <v>0</v>
      </c>
      <c r="G127" s="121">
        <f>SUM(G101:G125)</f>
        <v>0</v>
      </c>
      <c r="H127" s="122">
        <f>SUM(H101:H125)</f>
        <v>0</v>
      </c>
      <c r="I127" s="121">
        <f>SUM(I101:I125)</f>
        <v>0</v>
      </c>
      <c r="J127" s="123"/>
      <c r="K127" s="441" t="s">
        <v>139</v>
      </c>
      <c r="L127" s="442"/>
      <c r="M127" s="442"/>
      <c r="N127" s="442"/>
      <c r="O127" s="443"/>
      <c r="P127" s="120">
        <f>SUM(P101:P125)</f>
        <v>0</v>
      </c>
      <c r="Q127" s="121">
        <f>SUM(Q101:Q125)</f>
        <v>0</v>
      </c>
      <c r="R127" s="122">
        <f>SUM(R101:R125)</f>
        <v>0</v>
      </c>
      <c r="S127" s="121">
        <f>SUM(S101:S125)</f>
        <v>0</v>
      </c>
      <c r="T127" s="80"/>
    </row>
    <row r="128" spans="1:20" ht="13.5" customHeight="1" thickBot="1" x14ac:dyDescent="0.3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</row>
    <row r="129" spans="1:20" ht="18.75" customHeight="1" thickBot="1" x14ac:dyDescent="0.3">
      <c r="A129" s="80"/>
      <c r="B129" s="444" t="s">
        <v>140</v>
      </c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444"/>
      <c r="P129" s="124">
        <f>F127+P127</f>
        <v>0</v>
      </c>
      <c r="Q129" s="125">
        <f>G127+Q127</f>
        <v>0</v>
      </c>
      <c r="R129" s="124">
        <f>H127+R127</f>
        <v>0</v>
      </c>
      <c r="S129" s="126">
        <f>I127+S127</f>
        <v>0</v>
      </c>
      <c r="T129" s="80"/>
    </row>
    <row r="130" spans="1:20" ht="12.75" customHeight="1" x14ac:dyDescent="0.25">
      <c r="A130" s="80"/>
      <c r="B130" s="445" t="s">
        <v>141</v>
      </c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445"/>
      <c r="P130" s="127"/>
      <c r="Q130" s="80"/>
      <c r="R130" s="80"/>
      <c r="S130" s="80"/>
      <c r="T130" s="80"/>
    </row>
    <row r="131" spans="1:20" ht="14.25" customHeight="1" x14ac:dyDescent="0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</row>
    <row r="132" spans="1:20" ht="26.1" customHeight="1" x14ac:dyDescent="0.25">
      <c r="A132" s="80"/>
      <c r="B132" s="446" t="s">
        <v>280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8"/>
      <c r="M132" s="449" t="s">
        <v>142</v>
      </c>
      <c r="N132" s="450"/>
      <c r="O132" s="450"/>
      <c r="P132" s="450"/>
      <c r="Q132" s="450"/>
      <c r="R132" s="450"/>
      <c r="S132" s="451"/>
      <c r="T132" s="80"/>
    </row>
    <row r="133" spans="1:20" x14ac:dyDescent="0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</row>
  </sheetData>
  <mergeCells count="258">
    <mergeCell ref="C84:P84"/>
    <mergeCell ref="C85:P85"/>
    <mergeCell ref="C86:P86"/>
    <mergeCell ref="C71:P71"/>
    <mergeCell ref="C72:P72"/>
    <mergeCell ref="C73:P73"/>
    <mergeCell ref="C74:P74"/>
    <mergeCell ref="C75:P75"/>
    <mergeCell ref="C76:P76"/>
    <mergeCell ref="C77:P77"/>
    <mergeCell ref="C78:P78"/>
    <mergeCell ref="C79:P79"/>
    <mergeCell ref="I81:K81"/>
    <mergeCell ref="B82:O82"/>
    <mergeCell ref="B83:P83"/>
    <mergeCell ref="B80:L80"/>
    <mergeCell ref="B126:R126"/>
    <mergeCell ref="B127:E127"/>
    <mergeCell ref="K127:O127"/>
    <mergeCell ref="B129:O129"/>
    <mergeCell ref="B130:O130"/>
    <mergeCell ref="B132:L132"/>
    <mergeCell ref="M132:S132"/>
    <mergeCell ref="L122:O122"/>
    <mergeCell ref="D123:E123"/>
    <mergeCell ref="L123:O123"/>
    <mergeCell ref="D124:E124"/>
    <mergeCell ref="L124:O124"/>
    <mergeCell ref="B125:C125"/>
    <mergeCell ref="D125:E125"/>
    <mergeCell ref="L125:O125"/>
    <mergeCell ref="D119:E119"/>
    <mergeCell ref="K119:K121"/>
    <mergeCell ref="L119:O119"/>
    <mergeCell ref="B120:C124"/>
    <mergeCell ref="D120:E120"/>
    <mergeCell ref="L120:O120"/>
    <mergeCell ref="D121:E121"/>
    <mergeCell ref="L121:O121"/>
    <mergeCell ref="D122:E122"/>
    <mergeCell ref="K122:K125"/>
    <mergeCell ref="B114:C114"/>
    <mergeCell ref="D114:E114"/>
    <mergeCell ref="L114:O114"/>
    <mergeCell ref="B115:C119"/>
    <mergeCell ref="D115:E115"/>
    <mergeCell ref="L115:O115"/>
    <mergeCell ref="D116:E116"/>
    <mergeCell ref="D110:E110"/>
    <mergeCell ref="K110:K112"/>
    <mergeCell ref="L110:O110"/>
    <mergeCell ref="D111:E111"/>
    <mergeCell ref="L111:O111"/>
    <mergeCell ref="D112:E112"/>
    <mergeCell ref="L112:O112"/>
    <mergeCell ref="B105:C113"/>
    <mergeCell ref="L116:O116"/>
    <mergeCell ref="D117:E117"/>
    <mergeCell ref="K117:K118"/>
    <mergeCell ref="L117:O117"/>
    <mergeCell ref="D118:E118"/>
    <mergeCell ref="L118:O118"/>
    <mergeCell ref="D113:E113"/>
    <mergeCell ref="K113:K116"/>
    <mergeCell ref="L113:O113"/>
    <mergeCell ref="L106:O106"/>
    <mergeCell ref="D107:E107"/>
    <mergeCell ref="L107:O107"/>
    <mergeCell ref="D108:E108"/>
    <mergeCell ref="L108:O108"/>
    <mergeCell ref="D109:E109"/>
    <mergeCell ref="L109:O109"/>
    <mergeCell ref="D103:E103"/>
    <mergeCell ref="L103:O103"/>
    <mergeCell ref="D104:E104"/>
    <mergeCell ref="K104:K105"/>
    <mergeCell ref="L104:O104"/>
    <mergeCell ref="D105:E105"/>
    <mergeCell ref="L105:O105"/>
    <mergeCell ref="D106:E106"/>
    <mergeCell ref="K106:K109"/>
    <mergeCell ref="B99:E99"/>
    <mergeCell ref="K99:O99"/>
    <mergeCell ref="B100:S100"/>
    <mergeCell ref="B101:C102"/>
    <mergeCell ref="D101:E101"/>
    <mergeCell ref="K101:K103"/>
    <mergeCell ref="L101:O101"/>
    <mergeCell ref="D102:E102"/>
    <mergeCell ref="L102:O102"/>
    <mergeCell ref="B103:C104"/>
    <mergeCell ref="C93:P93"/>
    <mergeCell ref="B96:S96"/>
    <mergeCell ref="B98:E98"/>
    <mergeCell ref="F98:G98"/>
    <mergeCell ref="H98:I98"/>
    <mergeCell ref="K98:O98"/>
    <mergeCell ref="P98:Q98"/>
    <mergeCell ref="R98:S98"/>
    <mergeCell ref="C87:P87"/>
    <mergeCell ref="C88:P88"/>
    <mergeCell ref="C89:P89"/>
    <mergeCell ref="C90:P90"/>
    <mergeCell ref="C91:P91"/>
    <mergeCell ref="C92:P92"/>
    <mergeCell ref="B70:P70"/>
    <mergeCell ref="B67:C67"/>
    <mergeCell ref="D67:K67"/>
    <mergeCell ref="L67:M67"/>
    <mergeCell ref="N67:O67"/>
    <mergeCell ref="P67:Q67"/>
    <mergeCell ref="R67:S67"/>
    <mergeCell ref="B66:C66"/>
    <mergeCell ref="D66:K66"/>
    <mergeCell ref="L66:M66"/>
    <mergeCell ref="N66:O66"/>
    <mergeCell ref="P66:Q66"/>
    <mergeCell ref="R66:S66"/>
    <mergeCell ref="R59:S59"/>
    <mergeCell ref="B55:R55"/>
    <mergeCell ref="B57:C58"/>
    <mergeCell ref="D57:K58"/>
    <mergeCell ref="L57:M58"/>
    <mergeCell ref="N57:O58"/>
    <mergeCell ref="P57:Q58"/>
    <mergeCell ref="R57:S58"/>
    <mergeCell ref="B65:C65"/>
    <mergeCell ref="D65:K65"/>
    <mergeCell ref="L65:M65"/>
    <mergeCell ref="N65:O65"/>
    <mergeCell ref="P65:Q65"/>
    <mergeCell ref="R65:S65"/>
    <mergeCell ref="B64:C64"/>
    <mergeCell ref="D64:K64"/>
    <mergeCell ref="L64:M64"/>
    <mergeCell ref="N64:O64"/>
    <mergeCell ref="P64:Q64"/>
    <mergeCell ref="R64:S64"/>
    <mergeCell ref="R52:S52"/>
    <mergeCell ref="C53:O53"/>
    <mergeCell ref="P53:Q53"/>
    <mergeCell ref="R53:S53"/>
    <mergeCell ref="C50:O50"/>
    <mergeCell ref="P50:Q50"/>
    <mergeCell ref="R50:S50"/>
    <mergeCell ref="C51:O51"/>
    <mergeCell ref="P51:Q51"/>
    <mergeCell ref="R51:S51"/>
    <mergeCell ref="R49:S49"/>
    <mergeCell ref="C41:O41"/>
    <mergeCell ref="P41:Q41"/>
    <mergeCell ref="R41:S41"/>
    <mergeCell ref="C47:O47"/>
    <mergeCell ref="P47:Q47"/>
    <mergeCell ref="R47:S47"/>
    <mergeCell ref="P42:Q42"/>
    <mergeCell ref="R42:S42"/>
    <mergeCell ref="P43:Q43"/>
    <mergeCell ref="R43:S43"/>
    <mergeCell ref="P44:Q44"/>
    <mergeCell ref="R44:S44"/>
    <mergeCell ref="P45:Q45"/>
    <mergeCell ref="R45:S45"/>
    <mergeCell ref="P46:Q46"/>
    <mergeCell ref="R46:S46"/>
    <mergeCell ref="C42:O42"/>
    <mergeCell ref="C43:O43"/>
    <mergeCell ref="C40:O40"/>
    <mergeCell ref="P40:Q40"/>
    <mergeCell ref="R40:S40"/>
    <mergeCell ref="C35:O35"/>
    <mergeCell ref="P35:Q35"/>
    <mergeCell ref="R35:S35"/>
    <mergeCell ref="C48:O48"/>
    <mergeCell ref="P48:Q48"/>
    <mergeCell ref="R48:S48"/>
    <mergeCell ref="C31:O31"/>
    <mergeCell ref="P31:Q31"/>
    <mergeCell ref="R31:S31"/>
    <mergeCell ref="C33:O33"/>
    <mergeCell ref="P33:Q33"/>
    <mergeCell ref="R33:S33"/>
    <mergeCell ref="C39:O39"/>
    <mergeCell ref="P39:Q39"/>
    <mergeCell ref="R39:S39"/>
    <mergeCell ref="C34:O34"/>
    <mergeCell ref="P34:Q34"/>
    <mergeCell ref="R34:S34"/>
    <mergeCell ref="C24:O24"/>
    <mergeCell ref="P24:S24"/>
    <mergeCell ref="C28:O28"/>
    <mergeCell ref="C29:O29"/>
    <mergeCell ref="P29:Q29"/>
    <mergeCell ref="R29:S29"/>
    <mergeCell ref="C32:O32"/>
    <mergeCell ref="P32:Q32"/>
    <mergeCell ref="R32:S32"/>
    <mergeCell ref="C25:O25"/>
    <mergeCell ref="P25:S25"/>
    <mergeCell ref="C26:O26"/>
    <mergeCell ref="P26:Q26"/>
    <mergeCell ref="R26:S26"/>
    <mergeCell ref="C27:O27"/>
    <mergeCell ref="P27:Q27"/>
    <mergeCell ref="R27:S27"/>
    <mergeCell ref="P28:S28"/>
    <mergeCell ref="C30:O30"/>
    <mergeCell ref="P30:Q30"/>
    <mergeCell ref="R30:S30"/>
    <mergeCell ref="B21:R21"/>
    <mergeCell ref="B22:R22"/>
    <mergeCell ref="B23:O23"/>
    <mergeCell ref="P23:Q23"/>
    <mergeCell ref="R23:S23"/>
    <mergeCell ref="B18:L18"/>
    <mergeCell ref="M18:S18"/>
    <mergeCell ref="B19:R19"/>
    <mergeCell ref="B20:C20"/>
    <mergeCell ref="F20:J20"/>
    <mergeCell ref="M20:Q20"/>
    <mergeCell ref="R20:S20"/>
    <mergeCell ref="B16:I16"/>
    <mergeCell ref="J16:S16"/>
    <mergeCell ref="B17:R17"/>
    <mergeCell ref="B8:S8"/>
    <mergeCell ref="B9:S9"/>
    <mergeCell ref="B10:S10"/>
    <mergeCell ref="B11:S11"/>
    <mergeCell ref="B12:K12"/>
    <mergeCell ref="L12:S12"/>
    <mergeCell ref="B2:S2"/>
    <mergeCell ref="B3:S3"/>
    <mergeCell ref="B4:S4"/>
    <mergeCell ref="B5:S5"/>
    <mergeCell ref="B6:S6"/>
    <mergeCell ref="B7:S7"/>
    <mergeCell ref="B13:S13"/>
    <mergeCell ref="B14:S14"/>
    <mergeCell ref="B15:R15"/>
    <mergeCell ref="N63:O63"/>
    <mergeCell ref="P63:Q63"/>
    <mergeCell ref="N62:O62"/>
    <mergeCell ref="P62:Q62"/>
    <mergeCell ref="N61:O61"/>
    <mergeCell ref="P61:Q61"/>
    <mergeCell ref="N60:O60"/>
    <mergeCell ref="P60:Q60"/>
    <mergeCell ref="C44:O44"/>
    <mergeCell ref="C45:O45"/>
    <mergeCell ref="C49:O49"/>
    <mergeCell ref="P49:Q49"/>
    <mergeCell ref="C52:O52"/>
    <mergeCell ref="P52:Q52"/>
    <mergeCell ref="B59:C59"/>
    <mergeCell ref="D59:K59"/>
    <mergeCell ref="L59:M59"/>
    <mergeCell ref="N59:O59"/>
    <mergeCell ref="P59:Q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7.2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47.2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46.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14.2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80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2"/>
      <c r="J16" s="292"/>
      <c r="K16" s="292"/>
      <c r="L16" s="287"/>
      <c r="M16" s="287"/>
      <c r="N16" s="287"/>
      <c r="O16" s="287"/>
      <c r="P16" s="287"/>
      <c r="Q16" s="287"/>
      <c r="R16" s="80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80"/>
    </row>
    <row r="19" spans="1:18" ht="21" customHeight="1" x14ac:dyDescent="0.25">
      <c r="A19" s="303" t="s">
        <v>259</v>
      </c>
      <c r="B19" s="304"/>
      <c r="C19" s="192"/>
      <c r="D19" s="83"/>
      <c r="E19" s="305" t="s">
        <v>257</v>
      </c>
      <c r="F19" s="306"/>
      <c r="G19" s="306"/>
      <c r="H19" s="306"/>
      <c r="I19" s="307"/>
      <c r="J19" s="193"/>
      <c r="K19" s="84"/>
      <c r="L19" s="305" t="s">
        <v>258</v>
      </c>
      <c r="M19" s="308"/>
      <c r="N19" s="308"/>
      <c r="O19" s="308"/>
      <c r="P19" s="309"/>
      <c r="Q19" s="310"/>
      <c r="R19" s="311"/>
    </row>
    <row r="20" spans="1:18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80"/>
    </row>
    <row r="21" spans="1:18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80"/>
    </row>
    <row r="22" spans="1:18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0"/>
    </row>
    <row r="23" spans="1:18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O26+'FI-1 Mes 1'!R26</f>
        <v>0</v>
      </c>
      <c r="R26" s="468"/>
    </row>
    <row r="27" spans="1:18" ht="25.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O27+'FI-1 Mes 1'!R27</f>
        <v>0</v>
      </c>
      <c r="R27" s="468"/>
    </row>
    <row r="28" spans="1:18" ht="25.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25.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O29+'FI-1 Mes 1'!R29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O30+'FI-1 Mes 1'!R30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O31+'FI-1 Mes 1'!R31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O32+'FI-1 Mes 1'!R32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O40</f>
        <v>0</v>
      </c>
      <c r="P33" s="332"/>
      <c r="Q33" s="468">
        <f>O33+'FI-1 Mes 1'!R33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O34+'FI-1 Mes 1'!R34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34" t="e">
        <f>(Q33/Q34)</f>
        <v>#DIV/0!</v>
      </c>
      <c r="R35" s="334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ht="0.75" customHeight="1" x14ac:dyDescent="0.25">
      <c r="A38" s="34"/>
      <c r="B38" s="6"/>
      <c r="C38" s="6"/>
      <c r="D38" s="5"/>
      <c r="E38" s="5"/>
      <c r="F38" s="5"/>
      <c r="G38" s="5"/>
      <c r="H38" s="5"/>
      <c r="I38" s="87"/>
      <c r="J38" s="5"/>
      <c r="K38" s="5"/>
      <c r="L38" s="5"/>
      <c r="M38" s="5"/>
      <c r="N38" s="5"/>
      <c r="O38" s="5"/>
      <c r="P38" s="5"/>
      <c r="Q38" s="5"/>
    </row>
    <row r="39" spans="1:18" ht="14.45" customHeight="1" x14ac:dyDescent="0.25">
      <c r="A39" s="35"/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8"/>
      <c r="O39" s="539" t="s">
        <v>8</v>
      </c>
      <c r="P39" s="539"/>
      <c r="Q39" s="539" t="s">
        <v>9</v>
      </c>
      <c r="R39" s="539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333">
        <f>O41+'FI-1 Mes 1'!R41</f>
        <v>0</v>
      </c>
      <c r="R41" s="333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333">
        <f>O42+'FI-1 Mes 1'!R42</f>
        <v>0</v>
      </c>
      <c r="R42" s="333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333">
        <f>O43+'FI-1 Mes 1'!R43</f>
        <v>0</v>
      </c>
      <c r="R43" s="333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P129</f>
        <v>0</v>
      </c>
      <c r="P45" s="333"/>
      <c r="Q45" s="333">
        <f>R129</f>
        <v>0</v>
      </c>
      <c r="R45" s="333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333">
        <f>O46+'FI-1 Mes 1'!R46</f>
        <v>0</v>
      </c>
      <c r="R46" s="333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333">
        <f>O47+'FI-1 Mes 1'!R47</f>
        <v>0</v>
      </c>
      <c r="R47" s="333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333">
        <f>O48+'FI-1 Mes 1'!R48</f>
        <v>0</v>
      </c>
      <c r="R48" s="333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333">
        <f>O51+'FI-1 Mes 1'!R51</f>
        <v>0</v>
      </c>
      <c r="R51" s="333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375"/>
      <c r="L60" s="376"/>
      <c r="M60" s="273"/>
      <c r="N60" s="273"/>
      <c r="O60" s="274">
        <f t="shared" si="0"/>
        <v>0</v>
      </c>
      <c r="P60" s="275"/>
      <c r="Q60" s="202"/>
      <c r="R60" s="203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375"/>
      <c r="L61" s="376"/>
      <c r="M61" s="273"/>
      <c r="N61" s="273"/>
      <c r="O61" s="274">
        <f t="shared" si="0"/>
        <v>0</v>
      </c>
      <c r="P61" s="275"/>
      <c r="Q61" s="202"/>
      <c r="R61" s="203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375"/>
      <c r="L62" s="376"/>
      <c r="M62" s="273"/>
      <c r="N62" s="273"/>
      <c r="O62" s="274">
        <f t="shared" si="0"/>
        <v>0</v>
      </c>
      <c r="P62" s="275"/>
      <c r="Q62" s="202"/>
      <c r="R62" s="203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375"/>
      <c r="L63" s="376"/>
      <c r="M63" s="273"/>
      <c r="N63" s="273"/>
      <c r="O63" s="274">
        <f t="shared" si="0"/>
        <v>0</v>
      </c>
      <c r="P63" s="275"/>
      <c r="Q63" s="202"/>
      <c r="R63" s="203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375"/>
      <c r="R64" s="376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54">
        <f>E101+'FI-1 Mes 1'!H101</f>
        <v>0</v>
      </c>
      <c r="H101" s="55">
        <f>F101+'FI-1 Mes 1'!I101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54">
        <f>O101+'FI-1 Mes 1'!R101</f>
        <v>0</v>
      </c>
      <c r="R101" s="55">
        <f>P101+'FI-1 Mes 1'!S101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56">
        <f>E102+'FI-1 Mes 1'!H102</f>
        <v>0</v>
      </c>
      <c r="H102" s="57">
        <f>F102+'FI-1 Mes 1'!I102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58">
        <f>O102+'FI-1 Mes 1'!R102</f>
        <v>0</v>
      </c>
      <c r="R102" s="59">
        <f>P102+'FI-1 Mes 1'!S102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54">
        <f>E103+'FI-1 Mes 1'!H103</f>
        <v>0</v>
      </c>
      <c r="H103" s="55">
        <f>F103+'FI-1 Mes 1'!I103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62">
        <f>O103+'FI-1 Mes 1'!R103</f>
        <v>0</v>
      </c>
      <c r="R103" s="63">
        <f>P103+'FI-1 Mes 1'!S103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56">
        <f>E104+'FI-1 Mes 1'!H104</f>
        <v>0</v>
      </c>
      <c r="H104" s="57">
        <f>F104+'FI-1 Mes 1'!I104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54">
        <f>O104+'FI-1 Mes 1'!R104</f>
        <v>0</v>
      </c>
      <c r="R104" s="55">
        <f>P104+'FI-1 Mes 1'!S104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54">
        <f>E105+'FI-1 Mes 1'!H105</f>
        <v>0</v>
      </c>
      <c r="H105" s="55">
        <f>F105+'FI-1 Mes 1'!I105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62">
        <f>O105+'FI-1 Mes 1'!R105</f>
        <v>0</v>
      </c>
      <c r="R105" s="63">
        <f>P105+'FI-1 Mes 1'!S105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58">
        <f>E106+'FI-1 Mes 1'!H106</f>
        <v>0</v>
      </c>
      <c r="H106" s="59">
        <f>F106+'FI-1 Mes 1'!I106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54">
        <f>O106+'FI-1 Mes 1'!R106</f>
        <v>0</v>
      </c>
      <c r="R106" s="55">
        <f>P106+'FI-1 Mes 1'!S106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58">
        <f>E107+'FI-1 Mes 1'!H107</f>
        <v>0</v>
      </c>
      <c r="H107" s="59">
        <f>F107+'FI-1 Mes 1'!I107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58">
        <f>O107+'FI-1 Mes 1'!R107</f>
        <v>0</v>
      </c>
      <c r="R107" s="59">
        <f>P107+'FI-1 Mes 1'!S107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58">
        <f>E108+'FI-1 Mes 1'!H108</f>
        <v>0</v>
      </c>
      <c r="H108" s="59">
        <f>F108+'FI-1 Mes 1'!I108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58">
        <f>O108+'FI-1 Mes 1'!R108</f>
        <v>0</v>
      </c>
      <c r="R108" s="59">
        <f>P108+'FI-1 Mes 1'!S108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58">
        <f>E109+'FI-1 Mes 1'!H109</f>
        <v>0</v>
      </c>
      <c r="H109" s="59">
        <f>F109+'FI-1 Mes 1'!I109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62">
        <f>O109+'FI-1 Mes 1'!R109</f>
        <v>0</v>
      </c>
      <c r="R109" s="63">
        <f>P109+'FI-1 Mes 1'!S109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58">
        <f>E110+'FI-1 Mes 1'!H110</f>
        <v>0</v>
      </c>
      <c r="H110" s="59">
        <f>F110+'FI-1 Mes 1'!I110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54">
        <f>O110+'FI-1 Mes 1'!R110</f>
        <v>0</v>
      </c>
      <c r="R110" s="55">
        <f>P110+'FI-1 Mes 1'!S110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58">
        <f>E111+'FI-1 Mes 1'!H111</f>
        <v>0</v>
      </c>
      <c r="H111" s="59">
        <f>F111+'FI-1 Mes 1'!I111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58">
        <f>O111+'FI-1 Mes 1'!R111</f>
        <v>0</v>
      </c>
      <c r="R111" s="59">
        <f>P111+'FI-1 Mes 1'!S111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58">
        <f>E112+'FI-1 Mes 1'!H112</f>
        <v>0</v>
      </c>
      <c r="H112" s="59">
        <f>F112+'FI-1 Mes 1'!I112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62">
        <f>O112+'FI-1 Mes 1'!R112</f>
        <v>0</v>
      </c>
      <c r="R112" s="63">
        <f>P112+'FI-1 Mes 1'!S112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58">
        <f>E113+'FI-1 Mes 1'!H113</f>
        <v>0</v>
      </c>
      <c r="H113" s="59">
        <f>F113+'FI-1 Mes 1'!I113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54">
        <f>O113+'FI-1 Mes 1'!R113</f>
        <v>0</v>
      </c>
      <c r="R113" s="55">
        <f>P113+'FI-1 Mes 1'!S113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60">
        <f>E114+'FI-1 Mes 1'!H114</f>
        <v>0</v>
      </c>
      <c r="H114" s="61">
        <f>F114+'FI-1 Mes 1'!I114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58">
        <f>O114+'FI-1 Mes 1'!R114</f>
        <v>0</v>
      </c>
      <c r="R114" s="59">
        <f>P114+'FI-1 Mes 1'!S114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54">
        <f>E115+'FI-1 Mes 1'!H115</f>
        <v>0</v>
      </c>
      <c r="H115" s="55">
        <f>F115+'FI-1 Mes 1'!I115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58">
        <f>O115+'FI-1 Mes 1'!R115</f>
        <v>0</v>
      </c>
      <c r="R115" s="59">
        <f>P115+'FI-1 Mes 1'!S115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58">
        <f>E116+'FI-1 Mes 1'!H116</f>
        <v>0</v>
      </c>
      <c r="H116" s="59">
        <f>F116+'FI-1 Mes 1'!I116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62">
        <f>O116+'FI-1 Mes 1'!R116</f>
        <v>0</v>
      </c>
      <c r="R116" s="63">
        <f>P116+'FI-1 Mes 1'!S116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58">
        <f>E117+'FI-1 Mes 1'!H117</f>
        <v>0</v>
      </c>
      <c r="H117" s="59">
        <f>F117+'FI-1 Mes 1'!I117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54">
        <f>O117+'FI-1 Mes 1'!R117</f>
        <v>0</v>
      </c>
      <c r="R117" s="55">
        <f>P117+'FI-1 Mes 1'!S117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58">
        <f>E118+'FI-1 Mes 1'!H118</f>
        <v>0</v>
      </c>
      <c r="H118" s="59">
        <f>F118+'FI-1 Mes 1'!I118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62">
        <f>O118+'FI-1 Mes 1'!R118</f>
        <v>0</v>
      </c>
      <c r="R118" s="63">
        <f>P118+'FI-1 Mes 1'!S118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58">
        <f>E119+'FI-1 Mes 1'!H119</f>
        <v>0</v>
      </c>
      <c r="H119" s="59">
        <f>F119+'FI-1 Mes 1'!I119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54">
        <f>O119+'FI-1 Mes 1'!R119</f>
        <v>0</v>
      </c>
      <c r="R119" s="55">
        <f>P119+'FI-1 Mes 1'!S119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54">
        <f>E120+'FI-1 Mes 1'!H120</f>
        <v>0</v>
      </c>
      <c r="H120" s="55">
        <f>F120+'FI-1 Mes 1'!I120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58">
        <f>O120+'FI-1 Mes 1'!R120</f>
        <v>0</v>
      </c>
      <c r="R120" s="59">
        <f>P120+'FI-1 Mes 1'!S120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58">
        <f>E121+'FI-1 Mes 1'!H121</f>
        <v>0</v>
      </c>
      <c r="H121" s="59">
        <f>F121+'FI-1 Mes 1'!I121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62">
        <f>O121+'FI-1 Mes 1'!R121</f>
        <v>0</v>
      </c>
      <c r="R121" s="63">
        <f>P121+'FI-1 Mes 1'!S121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58">
        <f>E122+'FI-1 Mes 1'!H122</f>
        <v>0</v>
      </c>
      <c r="H122" s="59">
        <f>F122+'FI-1 Mes 1'!I122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54">
        <f>O122+'FI-1 Mes 1'!R122</f>
        <v>0</v>
      </c>
      <c r="R122" s="55">
        <f>P122+'FI-1 Mes 1'!S122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58">
        <f>E123+'FI-1 Mes 1'!H123</f>
        <v>0</v>
      </c>
      <c r="H123" s="59">
        <f>F123+'FI-1 Mes 1'!I123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58">
        <f>O123+'FI-1 Mes 1'!R123</f>
        <v>0</v>
      </c>
      <c r="R123" s="59">
        <f>P123+'FI-1 Mes 1'!S123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62">
        <f>E124+'FI-1 Mes 1'!H124</f>
        <v>0</v>
      </c>
      <c r="H124" s="63">
        <f>F124+'FI-1 Mes 1'!I124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58">
        <f>O124+'FI-1 Mes 1'!R124</f>
        <v>0</v>
      </c>
      <c r="R124" s="59">
        <f>P124+'FI-1 Mes 1'!S124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60">
        <f>E125+'FI-1 Mes 1'!H125</f>
        <v>0</v>
      </c>
      <c r="H125" s="61">
        <f>F125+'FI-1 Mes 1'!I125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62">
        <f>O125+'FI-1 Mes 1'!R125</f>
        <v>0</v>
      </c>
      <c r="R125" s="63">
        <f>P125+'FI-1 Mes 1'!S125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62">
    <mergeCell ref="A7:R7"/>
    <mergeCell ref="A8:R8"/>
    <mergeCell ref="A9:R9"/>
    <mergeCell ref="A10:R10"/>
    <mergeCell ref="A11:J11"/>
    <mergeCell ref="K11:R11"/>
    <mergeCell ref="A1:R1"/>
    <mergeCell ref="A2:R2"/>
    <mergeCell ref="A3:R3"/>
    <mergeCell ref="A4:R4"/>
    <mergeCell ref="A5:R5"/>
    <mergeCell ref="A6:R6"/>
    <mergeCell ref="A17:K17"/>
    <mergeCell ref="L17:R17"/>
    <mergeCell ref="A18:Q18"/>
    <mergeCell ref="A19:B19"/>
    <mergeCell ref="E19:I19"/>
    <mergeCell ref="L19:P19"/>
    <mergeCell ref="Q19:R19"/>
    <mergeCell ref="A12:R12"/>
    <mergeCell ref="A13:R13"/>
    <mergeCell ref="A14:Q14"/>
    <mergeCell ref="A15:H15"/>
    <mergeCell ref="I15:R15"/>
    <mergeCell ref="A16:Q16"/>
    <mergeCell ref="B27:N27"/>
    <mergeCell ref="O27:P27"/>
    <mergeCell ref="Q27:R27"/>
    <mergeCell ref="B31:N31"/>
    <mergeCell ref="O31:P31"/>
    <mergeCell ref="Q31:R31"/>
    <mergeCell ref="A20:Q20"/>
    <mergeCell ref="A21:Q21"/>
    <mergeCell ref="A23:N23"/>
    <mergeCell ref="O23:P23"/>
    <mergeCell ref="Q23:R23"/>
    <mergeCell ref="B26:N26"/>
    <mergeCell ref="O26:P26"/>
    <mergeCell ref="Q26:R26"/>
    <mergeCell ref="B24:N24"/>
    <mergeCell ref="O24:R24"/>
    <mergeCell ref="B25:N25"/>
    <mergeCell ref="B32:N32"/>
    <mergeCell ref="O32:P32"/>
    <mergeCell ref="Q32:R32"/>
    <mergeCell ref="B35:N35"/>
    <mergeCell ref="O35:P35"/>
    <mergeCell ref="Q35:R35"/>
    <mergeCell ref="B33:N33"/>
    <mergeCell ref="O33:P33"/>
    <mergeCell ref="Q33:R33"/>
    <mergeCell ref="B34:N34"/>
    <mergeCell ref="O34:P34"/>
    <mergeCell ref="Q34:R34"/>
    <mergeCell ref="B39:N39"/>
    <mergeCell ref="O39:P39"/>
    <mergeCell ref="Q39:R39"/>
    <mergeCell ref="B40:N40"/>
    <mergeCell ref="O40:P40"/>
    <mergeCell ref="Q40:R40"/>
    <mergeCell ref="B42:N42"/>
    <mergeCell ref="B43:N43"/>
    <mergeCell ref="B44:N44"/>
    <mergeCell ref="O42:P42"/>
    <mergeCell ref="O43:P43"/>
    <mergeCell ref="O44:P44"/>
    <mergeCell ref="Q42:R42"/>
    <mergeCell ref="Q43:R43"/>
    <mergeCell ref="Q44:R44"/>
    <mergeCell ref="B48:N48"/>
    <mergeCell ref="O48:P48"/>
    <mergeCell ref="Q48:R48"/>
    <mergeCell ref="B49:N49"/>
    <mergeCell ref="O49:P49"/>
    <mergeCell ref="Q49:R49"/>
    <mergeCell ref="B41:N41"/>
    <mergeCell ref="O41:P41"/>
    <mergeCell ref="Q41:R41"/>
    <mergeCell ref="B47:N47"/>
    <mergeCell ref="O47:P47"/>
    <mergeCell ref="Q47:R47"/>
    <mergeCell ref="B45:N45"/>
    <mergeCell ref="O45:P45"/>
    <mergeCell ref="O46:P46"/>
    <mergeCell ref="B52:N52"/>
    <mergeCell ref="O52:P52"/>
    <mergeCell ref="Q52:R52"/>
    <mergeCell ref="B53:N53"/>
    <mergeCell ref="O53:P53"/>
    <mergeCell ref="Q53:R53"/>
    <mergeCell ref="B50:N50"/>
    <mergeCell ref="O50:P50"/>
    <mergeCell ref="Q50:R50"/>
    <mergeCell ref="B51:N51"/>
    <mergeCell ref="O51:P51"/>
    <mergeCell ref="Q51:R51"/>
    <mergeCell ref="M62:N62"/>
    <mergeCell ref="O62:P62"/>
    <mergeCell ref="M63:N63"/>
    <mergeCell ref="O63:P63"/>
    <mergeCell ref="A55:Q55"/>
    <mergeCell ref="A57:B58"/>
    <mergeCell ref="C57:J58"/>
    <mergeCell ref="K57:L58"/>
    <mergeCell ref="M57:N58"/>
    <mergeCell ref="O57:P58"/>
    <mergeCell ref="Q57:R58"/>
    <mergeCell ref="A59:B59"/>
    <mergeCell ref="C59:J59"/>
    <mergeCell ref="K59:L59"/>
    <mergeCell ref="M59:N59"/>
    <mergeCell ref="O59:P59"/>
    <mergeCell ref="Q59:R59"/>
    <mergeCell ref="M60:N60"/>
    <mergeCell ref="O60:P60"/>
    <mergeCell ref="M61:N61"/>
    <mergeCell ref="O61:P61"/>
    <mergeCell ref="A65:B65"/>
    <mergeCell ref="C65:J65"/>
    <mergeCell ref="K65:L65"/>
    <mergeCell ref="M65:N65"/>
    <mergeCell ref="O65:P65"/>
    <mergeCell ref="Q65:R65"/>
    <mergeCell ref="A64:B64"/>
    <mergeCell ref="C64:J64"/>
    <mergeCell ref="K64:L64"/>
    <mergeCell ref="M64:N64"/>
    <mergeCell ref="O64:P64"/>
    <mergeCell ref="Q64:R64"/>
    <mergeCell ref="A67:B67"/>
    <mergeCell ref="C67:J67"/>
    <mergeCell ref="K67:L67"/>
    <mergeCell ref="M67:N67"/>
    <mergeCell ref="O67:P67"/>
    <mergeCell ref="Q67:R67"/>
    <mergeCell ref="A66:B66"/>
    <mergeCell ref="C66:J66"/>
    <mergeCell ref="K66:L66"/>
    <mergeCell ref="M66:N66"/>
    <mergeCell ref="O66:P66"/>
    <mergeCell ref="Q66:R66"/>
    <mergeCell ref="B76:O76"/>
    <mergeCell ref="B77:O77"/>
    <mergeCell ref="B78:O78"/>
    <mergeCell ref="B79:O79"/>
    <mergeCell ref="A80:K80"/>
    <mergeCell ref="H81:J81"/>
    <mergeCell ref="A70:O70"/>
    <mergeCell ref="B71:O71"/>
    <mergeCell ref="B72:O72"/>
    <mergeCell ref="B73:O73"/>
    <mergeCell ref="B74:O74"/>
    <mergeCell ref="B75:O75"/>
    <mergeCell ref="Q98:R98"/>
    <mergeCell ref="B88:O88"/>
    <mergeCell ref="B89:O89"/>
    <mergeCell ref="B90:O90"/>
    <mergeCell ref="B91:O91"/>
    <mergeCell ref="B92:O92"/>
    <mergeCell ref="B93:O93"/>
    <mergeCell ref="A82:N82"/>
    <mergeCell ref="A83:O83"/>
    <mergeCell ref="B84:O84"/>
    <mergeCell ref="B85:O85"/>
    <mergeCell ref="B86:O86"/>
    <mergeCell ref="B87:O87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C119:D119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A114:B114"/>
    <mergeCell ref="K106:N106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J119:J121"/>
    <mergeCell ref="K119:N119"/>
    <mergeCell ref="O25:R25"/>
    <mergeCell ref="O28:R28"/>
    <mergeCell ref="O29:P29"/>
    <mergeCell ref="Q29:R29"/>
    <mergeCell ref="O30:P30"/>
    <mergeCell ref="Q30:R30"/>
    <mergeCell ref="K114:N114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99:D99"/>
    <mergeCell ref="J99:N99"/>
    <mergeCell ref="Q45:R45"/>
    <mergeCell ref="Q46:R46"/>
    <mergeCell ref="K63:L63"/>
    <mergeCell ref="K62:L62"/>
    <mergeCell ref="K61:L61"/>
    <mergeCell ref="K60:L60"/>
    <mergeCell ref="C114:D114"/>
    <mergeCell ref="B28:N28"/>
    <mergeCell ref="B29:N29"/>
    <mergeCell ref="B30:N30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A96:R96"/>
    <mergeCell ref="A98:D98"/>
    <mergeCell ref="E98:F98"/>
    <mergeCell ref="G98:H98"/>
    <mergeCell ref="J98:N98"/>
    <mergeCell ref="O98:P9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8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50.2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50.2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50.2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554"/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551"/>
      <c r="B16" s="551"/>
      <c r="C16" s="551"/>
      <c r="D16" s="551"/>
      <c r="E16" s="551"/>
      <c r="F16" s="551"/>
      <c r="G16" s="551"/>
      <c r="H16" s="551"/>
      <c r="I16" s="552"/>
      <c r="J16" s="552"/>
      <c r="K16" s="552"/>
      <c r="L16" s="553"/>
      <c r="M16" s="553"/>
      <c r="N16" s="553"/>
      <c r="O16" s="553"/>
      <c r="P16" s="553"/>
      <c r="Q16" s="553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</row>
    <row r="19" spans="1:18" ht="21" customHeight="1" x14ac:dyDescent="0.25">
      <c r="A19" s="546" t="s">
        <v>259</v>
      </c>
      <c r="B19" s="547"/>
      <c r="C19" s="192"/>
      <c r="D19" s="1"/>
      <c r="E19" s="548" t="s">
        <v>257</v>
      </c>
      <c r="F19" s="549"/>
      <c r="G19" s="549"/>
      <c r="H19" s="549"/>
      <c r="I19" s="550"/>
      <c r="J19" s="193"/>
      <c r="K19" s="2"/>
      <c r="L19" s="548" t="s">
        <v>258</v>
      </c>
      <c r="M19" s="515"/>
      <c r="N19" s="515"/>
      <c r="O19" s="515"/>
      <c r="P19" s="516"/>
      <c r="Q19" s="310"/>
      <c r="R19" s="311"/>
    </row>
    <row r="20" spans="1:18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80"/>
    </row>
    <row r="21" spans="1:18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80"/>
    </row>
    <row r="22" spans="1:18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0"/>
    </row>
    <row r="23" spans="1:18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2'!Q26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2'!Q27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25.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2'!Q29</f>
        <v>#DIV/0!</v>
      </c>
      <c r="R29" s="469"/>
    </row>
    <row r="30" spans="1:18" ht="15.9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2'!Q30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2'!Q31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2'!Q32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2'!Q33</f>
        <v>0</v>
      </c>
      <c r="R33" s="468"/>
    </row>
    <row r="34" spans="1:18" ht="15.7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2'!Q34</f>
        <v>0</v>
      </c>
      <c r="R34" s="468"/>
    </row>
    <row r="35" spans="1:18" s="80" customFormat="1" ht="12.7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3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206"/>
      <c r="Q36" s="206"/>
      <c r="R36" s="206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333">
        <f>O41+'FI-2 Mes 2'!Q41</f>
        <v>0</v>
      </c>
      <c r="R41" s="333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333">
        <f>O42+'FI-2 Mes 2'!Q42</f>
        <v>0</v>
      </c>
      <c r="R42" s="333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333">
        <f>O43+'FI-2 Mes 2'!Q43</f>
        <v>0</v>
      </c>
      <c r="R43" s="333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3">
        <f>R129</f>
        <v>0</v>
      </c>
      <c r="R45" s="333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333">
        <f>O46+'FI-2 Mes 2'!Q46</f>
        <v>0</v>
      </c>
      <c r="R46" s="333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333">
        <f>O47+'FI-2 Mes 2'!Q47</f>
        <v>0</v>
      </c>
      <c r="R47" s="333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333">
        <f>O48+'FI-2 Mes 2'!Q48</f>
        <v>0</v>
      </c>
      <c r="R48" s="333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333">
        <f>O51+'FI-2 Mes 2'!Q51</f>
        <v>0</v>
      </c>
      <c r="R51" s="333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s="80" customFormat="1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375"/>
      <c r="L60" s="376"/>
      <c r="M60" s="273"/>
      <c r="N60" s="273"/>
      <c r="O60" s="274">
        <f t="shared" si="0"/>
        <v>0</v>
      </c>
      <c r="P60" s="275"/>
      <c r="Q60" s="202"/>
      <c r="R60" s="203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375"/>
      <c r="L61" s="376"/>
      <c r="M61" s="273"/>
      <c r="N61" s="273"/>
      <c r="O61" s="274">
        <f t="shared" si="0"/>
        <v>0</v>
      </c>
      <c r="P61" s="275"/>
      <c r="Q61" s="202"/>
      <c r="R61" s="203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375"/>
      <c r="L62" s="376"/>
      <c r="M62" s="273"/>
      <c r="N62" s="273"/>
      <c r="O62" s="274">
        <f t="shared" si="0"/>
        <v>0</v>
      </c>
      <c r="P62" s="275"/>
      <c r="Q62" s="202"/>
      <c r="R62" s="203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375"/>
      <c r="L63" s="376"/>
      <c r="M63" s="273"/>
      <c r="N63" s="273"/>
      <c r="O63" s="274">
        <f t="shared" si="0"/>
        <v>0</v>
      </c>
      <c r="P63" s="275"/>
      <c r="Q63" s="202"/>
      <c r="R63" s="203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375"/>
      <c r="R64" s="376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5">
        <f>E101+'FI-2 Mes 2'!G101</f>
        <v>0</v>
      </c>
      <c r="H101" s="65">
        <f>F101+'FI-2 Mes 2'!H101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2'!Q101</f>
        <v>0</v>
      </c>
      <c r="R101" s="65">
        <f>P101+'FI-2 Mes 2'!R101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7">
        <f>E102+'FI-2 Mes 2'!G102</f>
        <v>0</v>
      </c>
      <c r="H102" s="67">
        <f>F102+'FI-2 Mes 2'!H101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2'!Q102</f>
        <v>0</v>
      </c>
      <c r="R102" s="69">
        <f>P102+'FI-2 Mes 2'!R102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5">
        <f>E103+'FI-2 Mes 2'!G103</f>
        <v>0</v>
      </c>
      <c r="H103" s="65">
        <f>F103+'FI-2 Mes 2'!H102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2'!Q103</f>
        <v>0</v>
      </c>
      <c r="R103" s="73">
        <f>P103+'FI-2 Mes 2'!R103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7">
        <f>E104+'FI-2 Mes 2'!G104</f>
        <v>0</v>
      </c>
      <c r="H104" s="67">
        <f>F104+'FI-2 Mes 2'!H103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2'!Q104</f>
        <v>0</v>
      </c>
      <c r="R104" s="65">
        <f>P104+'FI-2 Mes 2'!R104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5">
        <f>E105+'FI-2 Mes 2'!G105</f>
        <v>0</v>
      </c>
      <c r="H105" s="65">
        <f>F105+'FI-2 Mes 2'!H105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2'!Q105</f>
        <v>0</v>
      </c>
      <c r="R105" s="73">
        <f>P105+'FI-2 Mes 2'!R105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9">
        <f>E106+'FI-2 Mes 2'!G106</f>
        <v>0</v>
      </c>
      <c r="H106" s="69">
        <f>F106+'FI-2 Mes 2'!H106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2'!Q106</f>
        <v>0</v>
      </c>
      <c r="R106" s="65">
        <f>P106+'FI-2 Mes 2'!R106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9">
        <f>E107+'FI-2 Mes 2'!G107</f>
        <v>0</v>
      </c>
      <c r="H107" s="69">
        <f>F107+'FI-2 Mes 2'!H107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2'!Q107</f>
        <v>0</v>
      </c>
      <c r="R107" s="69">
        <f>P107+'FI-2 Mes 2'!R107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9">
        <f>E108+'FI-2 Mes 2'!G108</f>
        <v>0</v>
      </c>
      <c r="H108" s="69">
        <f>F108+'FI-2 Mes 2'!H108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2'!Q108</f>
        <v>0</v>
      </c>
      <c r="R108" s="69">
        <f>P108+'FI-2 Mes 2'!R108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9">
        <f>E109+'FI-2 Mes 2'!G109</f>
        <v>0</v>
      </c>
      <c r="H109" s="69">
        <f>F109+'FI-2 Mes 2'!H109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2'!Q109</f>
        <v>0</v>
      </c>
      <c r="R109" s="73">
        <f>P109+'FI-2 Mes 2'!R109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9">
        <f>E110+'FI-2 Mes 2'!G110</f>
        <v>0</v>
      </c>
      <c r="H110" s="69">
        <f>F110+'FI-2 Mes 2'!H110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2'!Q110</f>
        <v>0</v>
      </c>
      <c r="R110" s="65">
        <f>P110+'FI-2 Mes 2'!R110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9">
        <f>E111+'FI-2 Mes 2'!G111</f>
        <v>0</v>
      </c>
      <c r="H111" s="69">
        <f>F111+'FI-2 Mes 2'!H111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2'!Q111</f>
        <v>0</v>
      </c>
      <c r="R111" s="69">
        <f>P111+'FI-2 Mes 2'!R111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9">
        <f>E112+'FI-2 Mes 2'!G112</f>
        <v>0</v>
      </c>
      <c r="H112" s="69">
        <f>F112+'FI-2 Mes 2'!H112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2'!Q112</f>
        <v>0</v>
      </c>
      <c r="R112" s="73">
        <f>P112+'FI-2 Mes 2'!R112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9">
        <f>E113+'FI-2 Mes 2'!G113</f>
        <v>0</v>
      </c>
      <c r="H113" s="69">
        <f>F113+'FI-2 Mes 2'!H113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2'!Q113</f>
        <v>0</v>
      </c>
      <c r="R113" s="65">
        <f>P113+'FI-2 Mes 2'!R113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1">
        <f>E114+'FI-2 Mes 2'!G114</f>
        <v>0</v>
      </c>
      <c r="H114" s="71">
        <f>F114+'FI-2 Mes 2'!H114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2'!Q114</f>
        <v>0</v>
      </c>
      <c r="R114" s="69">
        <f>P114+'FI-2 Mes 2'!R114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5">
        <f>E115+'FI-2 Mes 2'!G115</f>
        <v>0</v>
      </c>
      <c r="H115" s="65">
        <f>F115+'FI-2 Mes 2'!H115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2'!Q115</f>
        <v>0</v>
      </c>
      <c r="R115" s="69">
        <f>P115+'FI-2 Mes 2'!R115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9">
        <f>E116+'FI-2 Mes 2'!G116</f>
        <v>0</v>
      </c>
      <c r="H116" s="69">
        <f>F116+'FI-2 Mes 2'!H116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2'!Q116</f>
        <v>0</v>
      </c>
      <c r="R116" s="73">
        <f>P116+'FI-2 Mes 2'!R116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9">
        <f>E117+'FI-2 Mes 2'!G117</f>
        <v>0</v>
      </c>
      <c r="H117" s="69">
        <f>F117+'FI-2 Mes 2'!H117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2'!Q117</f>
        <v>0</v>
      </c>
      <c r="R117" s="65">
        <f>P117+'FI-2 Mes 2'!R117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9">
        <f>E118+'FI-2 Mes 2'!G118</f>
        <v>0</v>
      </c>
      <c r="H118" s="69">
        <f>F118+'FI-2 Mes 2'!H118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2'!Q118</f>
        <v>0</v>
      </c>
      <c r="R118" s="73">
        <f>P118+'FI-2 Mes 2'!R118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9">
        <f>E119+'FI-2 Mes 2'!G119</f>
        <v>0</v>
      </c>
      <c r="H119" s="69">
        <f>F119+'FI-2 Mes 2'!H119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2'!Q119</f>
        <v>0</v>
      </c>
      <c r="R119" s="65">
        <f>P119+'FI-2 Mes 2'!R119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5">
        <f>E120+'FI-2 Mes 2'!G120</f>
        <v>0</v>
      </c>
      <c r="H120" s="65">
        <f>F120+'FI-2 Mes 2'!H120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2'!Q120</f>
        <v>0</v>
      </c>
      <c r="R120" s="69">
        <f>P120+'FI-2 Mes 2'!R120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9">
        <f>E121+'FI-2 Mes 2'!G121</f>
        <v>0</v>
      </c>
      <c r="H121" s="69">
        <f>F121+'FI-2 Mes 2'!H121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2'!Q121</f>
        <v>0</v>
      </c>
      <c r="R121" s="73">
        <f>P121+'FI-2 Mes 2'!R121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9">
        <f>E122+'FI-2 Mes 2'!G122</f>
        <v>0</v>
      </c>
      <c r="H122" s="69">
        <f>F122+'FI-2 Mes 2'!H122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2'!Q122</f>
        <v>0</v>
      </c>
      <c r="R122" s="65">
        <f>P122+'FI-2 Mes 2'!R122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9">
        <f>E123+'FI-2 Mes 2'!G123</f>
        <v>0</v>
      </c>
      <c r="H123" s="69">
        <f>F123+'FI-2 Mes 2'!H123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2'!Q123</f>
        <v>0</v>
      </c>
      <c r="R123" s="69">
        <f>P123+'FI-2 Mes 2'!R123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3">
        <f>E124+'FI-2 Mes 2'!G124</f>
        <v>0</v>
      </c>
      <c r="H124" s="73">
        <f>F124+'FI-2 Mes 2'!H124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2'!Q124</f>
        <v>0</v>
      </c>
      <c r="R124" s="69">
        <f>P124+'FI-2 Mes 2'!R124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1">
        <f>E125+'FI-2 Mes 2'!G125</f>
        <v>0</v>
      </c>
      <c r="H125" s="71">
        <f>F125+'FI-2 Mes 2'!H125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2'!Q125</f>
        <v>0</v>
      </c>
      <c r="R125" s="73">
        <f>P125+'FI-2 Mes 2'!R125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62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B29:N29"/>
    <mergeCell ref="O29:P29"/>
    <mergeCell ref="Q29:R29"/>
    <mergeCell ref="B30:N30"/>
    <mergeCell ref="O30:P30"/>
    <mergeCell ref="Q30:R30"/>
    <mergeCell ref="B25:N25"/>
    <mergeCell ref="B27:N27"/>
    <mergeCell ref="O27:P27"/>
    <mergeCell ref="Q27:R27"/>
    <mergeCell ref="B26:N26"/>
    <mergeCell ref="O26:P26"/>
    <mergeCell ref="Q26:R26"/>
    <mergeCell ref="O25:R25"/>
    <mergeCell ref="B28:N28"/>
    <mergeCell ref="O28:R28"/>
    <mergeCell ref="B33:N33"/>
    <mergeCell ref="O33:P33"/>
    <mergeCell ref="Q33:R33"/>
    <mergeCell ref="B34:N34"/>
    <mergeCell ref="O34:P34"/>
    <mergeCell ref="Q34:R34"/>
    <mergeCell ref="B31:N31"/>
    <mergeCell ref="O31:P31"/>
    <mergeCell ref="Q31:R31"/>
    <mergeCell ref="B32:N32"/>
    <mergeCell ref="O32:P32"/>
    <mergeCell ref="Q32:R32"/>
    <mergeCell ref="B41:N41"/>
    <mergeCell ref="O41:P41"/>
    <mergeCell ref="Q41:R41"/>
    <mergeCell ref="B42:N42"/>
    <mergeCell ref="O42:P42"/>
    <mergeCell ref="Q42:R42"/>
    <mergeCell ref="B39:N39"/>
    <mergeCell ref="O39:P39"/>
    <mergeCell ref="Q39:R39"/>
    <mergeCell ref="B40:N40"/>
    <mergeCell ref="O40:P40"/>
    <mergeCell ref="Q40:R40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A64:B64"/>
    <mergeCell ref="C64:J64"/>
    <mergeCell ref="K64:L64"/>
    <mergeCell ref="M64:N64"/>
    <mergeCell ref="O64:P64"/>
    <mergeCell ref="Q64:R64"/>
    <mergeCell ref="A59:B59"/>
    <mergeCell ref="C59:J59"/>
    <mergeCell ref="K59:L59"/>
    <mergeCell ref="M59:N59"/>
    <mergeCell ref="O59:P59"/>
    <mergeCell ref="Q59:R59"/>
    <mergeCell ref="M62:N62"/>
    <mergeCell ref="O62:P62"/>
    <mergeCell ref="M63:N63"/>
    <mergeCell ref="O63:P63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3:D113"/>
    <mergeCell ref="J113:J116"/>
    <mergeCell ref="K113:N113"/>
    <mergeCell ref="K106:N106"/>
    <mergeCell ref="C107:D107"/>
    <mergeCell ref="K107:N107"/>
    <mergeCell ref="C108:D108"/>
    <mergeCell ref="K108:N108"/>
    <mergeCell ref="C109:D109"/>
    <mergeCell ref="K109:N109"/>
    <mergeCell ref="C122:D122"/>
    <mergeCell ref="J122:J125"/>
    <mergeCell ref="A114:B114"/>
    <mergeCell ref="C114:D114"/>
    <mergeCell ref="K114:N114"/>
    <mergeCell ref="A115:B119"/>
    <mergeCell ref="C115:D115"/>
    <mergeCell ref="K115:N115"/>
    <mergeCell ref="C116:D116"/>
    <mergeCell ref="C117:D117"/>
    <mergeCell ref="J117:J118"/>
    <mergeCell ref="K117:N117"/>
    <mergeCell ref="C118:D118"/>
    <mergeCell ref="K118:N118"/>
    <mergeCell ref="Q45:R4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B35:N35"/>
    <mergeCell ref="O35:P35"/>
    <mergeCell ref="Q35:R35"/>
    <mergeCell ref="K63:L63"/>
    <mergeCell ref="K62:L62"/>
    <mergeCell ref="K61:L61"/>
    <mergeCell ref="K60:L60"/>
    <mergeCell ref="O46:P46"/>
    <mergeCell ref="Q46:R46"/>
    <mergeCell ref="B47:N47"/>
    <mergeCell ref="O47:P47"/>
    <mergeCell ref="Q47:R47"/>
    <mergeCell ref="M60:N60"/>
    <mergeCell ref="O60:P60"/>
    <mergeCell ref="M61:N61"/>
    <mergeCell ref="O61:P61"/>
    <mergeCell ref="B43:N43"/>
    <mergeCell ref="O43:P43"/>
    <mergeCell ref="Q43:R43"/>
    <mergeCell ref="B44:N44"/>
    <mergeCell ref="O44:P44"/>
    <mergeCell ref="Q44:R44"/>
    <mergeCell ref="B45:N45"/>
    <mergeCell ref="O45:P4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Z133"/>
  <sheetViews>
    <sheetView topLeftCell="A11" workbookViewId="0">
      <selection activeCell="O27" sqref="O27:P27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s="80" customFormat="1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s="80" customFormat="1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s="80" customFormat="1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s="80" customFormat="1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s="80" customFormat="1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s="80" customFormat="1" ht="72.7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s="80" customFormat="1" ht="46.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s="80" customFormat="1" ht="46.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s="80" customFormat="1" ht="46.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s="80" customFormat="1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s="80" customFormat="1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s="80" customFormat="1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9" s="80" customFormat="1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s="80" customFormat="1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</row>
    <row r="15" spans="1:19" s="80" customFormat="1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s="80" customFormat="1" ht="4.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2"/>
      <c r="J16" s="292"/>
      <c r="K16" s="292"/>
      <c r="L16" s="287"/>
      <c r="M16" s="287"/>
      <c r="N16" s="287"/>
      <c r="O16" s="287"/>
      <c r="P16" s="287"/>
      <c r="Q16" s="287"/>
    </row>
    <row r="17" spans="1:18" s="80" customFormat="1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s="80" customFormat="1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</row>
    <row r="19" spans="1:18" s="80" customFormat="1" ht="21" customHeight="1" x14ac:dyDescent="0.25">
      <c r="A19" s="303" t="s">
        <v>259</v>
      </c>
      <c r="B19" s="304"/>
      <c r="C19" s="192"/>
      <c r="D19" s="83"/>
      <c r="E19" s="305" t="s">
        <v>257</v>
      </c>
      <c r="F19" s="306"/>
      <c r="G19" s="306"/>
      <c r="H19" s="306"/>
      <c r="I19" s="307"/>
      <c r="J19" s="193"/>
      <c r="K19" s="84"/>
      <c r="L19" s="305" t="s">
        <v>258</v>
      </c>
      <c r="M19" s="308"/>
      <c r="N19" s="308"/>
      <c r="O19" s="308"/>
      <c r="P19" s="309"/>
      <c r="Q19" s="310"/>
      <c r="R19" s="311"/>
    </row>
    <row r="20" spans="1:18" s="80" customFormat="1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8" s="80" customFormat="1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8" s="80" customFormat="1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s="80" customFormat="1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3'!Q26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3'!Q27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3'!Q29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3'!Q30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3'!Q31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3'!Q32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3'!Q33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3'!Q34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3'!Q41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3'!Q42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3'!Q43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3">
        <f>R129</f>
        <v>0</v>
      </c>
      <c r="R45" s="333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3'!Q46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3'!Q47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3'!Q48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3'!Q51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s="80" customFormat="1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202"/>
      <c r="R60" s="203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202"/>
      <c r="R61" s="203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202"/>
      <c r="R62" s="203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202"/>
      <c r="R63" s="203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375"/>
      <c r="R64" s="376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s="80" customFormat="1" ht="18" customHeight="1" x14ac:dyDescent="0.25">
      <c r="A70" s="377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9"/>
      <c r="P70" s="99" t="s">
        <v>46</v>
      </c>
      <c r="Q70" s="100" t="s">
        <v>47</v>
      </c>
      <c r="R70" s="101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ht="9.9499999999999993" customHeight="1" x14ac:dyDescent="0.25">
      <c r="A80" s="563"/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37"/>
    </row>
    <row r="81" spans="1:18" ht="6" customHeight="1" x14ac:dyDescent="0.25">
      <c r="A81" s="37"/>
      <c r="B81" s="16"/>
      <c r="C81" s="16"/>
      <c r="D81" s="17"/>
      <c r="E81" s="17"/>
      <c r="F81" s="17"/>
      <c r="G81" s="17"/>
      <c r="H81" s="565"/>
      <c r="I81" s="565"/>
      <c r="J81" s="565"/>
      <c r="K81" s="18"/>
      <c r="L81" s="18"/>
    </row>
    <row r="82" spans="1:18" ht="29.25" customHeight="1" x14ac:dyDescent="0.25">
      <c r="A82" s="562" t="s">
        <v>58</v>
      </c>
      <c r="B82" s="562"/>
      <c r="C82" s="562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34"/>
      <c r="P82" s="34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3'!G101</f>
        <v>0</v>
      </c>
      <c r="H101" s="65">
        <f>F101+'FI-2 Mes 3'!H101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3'!Q101</f>
        <v>0</v>
      </c>
      <c r="R101" s="65">
        <f>P101+'FI-2 Mes 3'!R101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3'!G102</f>
        <v>0</v>
      </c>
      <c r="H102" s="67">
        <f>F102+'FI-2 Mes 3'!H102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3'!Q102</f>
        <v>0</v>
      </c>
      <c r="R102" s="69">
        <f>P102+'FI-2 Mes 3'!R102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3'!G103</f>
        <v>0</v>
      </c>
      <c r="H103" s="65">
        <f>F103+'FI-2 Mes 3'!H103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3'!Q103</f>
        <v>0</v>
      </c>
      <c r="R103" s="73">
        <f>P103+'FI-2 Mes 3'!R103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3'!G104</f>
        <v>0</v>
      </c>
      <c r="H104" s="67">
        <f>F104+'FI-2 Mes 3'!H104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3'!Q104</f>
        <v>0</v>
      </c>
      <c r="R104" s="65">
        <f>P104+'FI-2 Mes 3'!R104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3'!G105</f>
        <v>0</v>
      </c>
      <c r="H105" s="65">
        <f>F105+'FI-2 Mes 3'!H105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3'!Q105</f>
        <v>0</v>
      </c>
      <c r="R105" s="73">
        <f>P105+'FI-2 Mes 3'!R105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3'!G106</f>
        <v>0</v>
      </c>
      <c r="H106" s="69">
        <f>F106+'FI-2 Mes 3'!H106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3'!Q106</f>
        <v>0</v>
      </c>
      <c r="R106" s="65">
        <f>P106+'FI-2 Mes 3'!R106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3'!G107</f>
        <v>0</v>
      </c>
      <c r="H107" s="69">
        <f>F107+'FI-2 Mes 3'!H107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3'!Q107</f>
        <v>0</v>
      </c>
      <c r="R107" s="69">
        <f>P107+'FI-2 Mes 3'!R107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3'!G108</f>
        <v>0</v>
      </c>
      <c r="H108" s="69">
        <f>F108+'FI-2 Mes 3'!H108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3'!Q108</f>
        <v>0</v>
      </c>
      <c r="R108" s="69">
        <f>P108+'FI-2 Mes 3'!R108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3'!G109</f>
        <v>0</v>
      </c>
      <c r="H109" s="69">
        <f>F109+'FI-2 Mes 3'!H109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3'!Q109</f>
        <v>0</v>
      </c>
      <c r="R109" s="73">
        <f>P109+'FI-2 Mes 3'!R109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3'!G110</f>
        <v>0</v>
      </c>
      <c r="H110" s="69">
        <f>F110+'FI-2 Mes 3'!H110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3'!Q110</f>
        <v>0</v>
      </c>
      <c r="R110" s="65">
        <f>P110+'FI-2 Mes 3'!R110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3'!G111</f>
        <v>0</v>
      </c>
      <c r="H111" s="69">
        <f>F111+'FI-2 Mes 3'!H111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3'!Q111</f>
        <v>0</v>
      </c>
      <c r="R111" s="69">
        <f>P111+'FI-2 Mes 3'!R111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3'!G112</f>
        <v>0</v>
      </c>
      <c r="H112" s="69">
        <f>F112+'FI-2 Mes 3'!H112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3'!Q112</f>
        <v>0</v>
      </c>
      <c r="R112" s="73">
        <f>P112+'FI-2 Mes 3'!R112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3'!G113</f>
        <v>0</v>
      </c>
      <c r="H113" s="69">
        <f>F113+'FI-2 Mes 3'!H113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3'!Q113</f>
        <v>0</v>
      </c>
      <c r="R113" s="65">
        <f>P113+'FI-2 Mes 3'!R113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3'!G114</f>
        <v>0</v>
      </c>
      <c r="H114" s="71">
        <f>F114+'FI-2 Mes 3'!H114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3'!Q114</f>
        <v>0</v>
      </c>
      <c r="R114" s="69">
        <f>P114+'FI-2 Mes 3'!R114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3'!G115</f>
        <v>0</v>
      </c>
      <c r="H115" s="65">
        <f>F115+'FI-2 Mes 3'!H115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3'!Q115</f>
        <v>0</v>
      </c>
      <c r="R115" s="69">
        <f>P115+'FI-2 Mes 3'!R115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3'!G116</f>
        <v>0</v>
      </c>
      <c r="H116" s="69">
        <f>F116+'FI-2 Mes 3'!H116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3'!Q116</f>
        <v>0</v>
      </c>
      <c r="R116" s="73">
        <f>P116+'FI-2 Mes 3'!R116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3'!G117</f>
        <v>0</v>
      </c>
      <c r="H117" s="69">
        <f>F117+'FI-2 Mes 3'!H117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3'!Q117</f>
        <v>0</v>
      </c>
      <c r="R117" s="65">
        <f>P117+'FI-2 Mes 3'!R117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3'!G118</f>
        <v>0</v>
      </c>
      <c r="H118" s="69">
        <f>F118+'FI-2 Mes 3'!H118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3'!Q118</f>
        <v>0</v>
      </c>
      <c r="R118" s="73">
        <f>P118+'FI-2 Mes 3'!R118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3'!G119</f>
        <v>0</v>
      </c>
      <c r="H119" s="69">
        <f>F119+'FI-2 Mes 3'!H119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3'!Q119</f>
        <v>0</v>
      </c>
      <c r="R119" s="65">
        <f>P119+'FI-2 Mes 3'!R119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3'!G120</f>
        <v>0</v>
      </c>
      <c r="H120" s="65">
        <f>F120+'FI-2 Mes 3'!H120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3'!Q120</f>
        <v>0</v>
      </c>
      <c r="R120" s="69">
        <f>P120+'FI-2 Mes 3'!R120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3'!G121</f>
        <v>0</v>
      </c>
      <c r="H121" s="69">
        <f>F121+'FI-2 Mes 3'!H121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3'!Q121</f>
        <v>0</v>
      </c>
      <c r="R121" s="73">
        <f>P121+'FI-2 Mes 3'!R121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3'!G122</f>
        <v>0</v>
      </c>
      <c r="H122" s="69">
        <f>F122+'FI-2 Mes 3'!H122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3'!Q122</f>
        <v>0</v>
      </c>
      <c r="R122" s="65">
        <f>P122+'FI-2 Mes 3'!R122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3'!G123</f>
        <v>0</v>
      </c>
      <c r="H123" s="69">
        <f>F123+'FI-2 Mes 3'!H123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3'!Q123</f>
        <v>0</v>
      </c>
      <c r="R123" s="69">
        <f>P123+'FI-2 Mes 3'!R123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3'!G124</f>
        <v>0</v>
      </c>
      <c r="H124" s="73">
        <f>F124+'FI-2 Mes 3'!H124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3'!Q124</f>
        <v>0</v>
      </c>
      <c r="R124" s="69">
        <f>P124+'FI-2 Mes 3'!R124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3'!G125</f>
        <v>0</v>
      </c>
      <c r="H125" s="71">
        <f>F125+'FI-2 Mes 3'!H125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3'!Q125</f>
        <v>0</v>
      </c>
      <c r="R125" s="73">
        <f>P125+'FI-2 Mes 3'!R125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ht="26.1" customHeight="1" x14ac:dyDescent="0.25">
      <c r="A132" s="556" t="s">
        <v>280</v>
      </c>
      <c r="B132" s="557"/>
      <c r="C132" s="557"/>
      <c r="D132" s="557"/>
      <c r="E132" s="557"/>
      <c r="F132" s="557"/>
      <c r="G132" s="557"/>
      <c r="H132" s="557"/>
      <c r="I132" s="557"/>
      <c r="J132" s="557"/>
      <c r="K132" s="558"/>
      <c r="L132" s="559" t="s">
        <v>142</v>
      </c>
      <c r="M132" s="560"/>
      <c r="N132" s="560"/>
      <c r="O132" s="560"/>
      <c r="P132" s="560"/>
      <c r="Q132" s="560"/>
      <c r="R132" s="56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  <mergeCell ref="O33:P33"/>
    <mergeCell ref="Q33:R33"/>
    <mergeCell ref="B41:N41"/>
    <mergeCell ref="O41:P41"/>
    <mergeCell ref="Q41:R41"/>
    <mergeCell ref="B42:N42"/>
    <mergeCell ref="O42:P42"/>
    <mergeCell ref="Q42:R42"/>
    <mergeCell ref="B39:N39"/>
    <mergeCell ref="O39:P39"/>
    <mergeCell ref="Q39:R39"/>
    <mergeCell ref="B40:N40"/>
    <mergeCell ref="O40:P40"/>
    <mergeCell ref="Q40:R40"/>
    <mergeCell ref="A55:Q55"/>
    <mergeCell ref="A57:B58"/>
    <mergeCell ref="C57:J58"/>
    <mergeCell ref="K57:L58"/>
    <mergeCell ref="M57:N58"/>
    <mergeCell ref="O57:P58"/>
    <mergeCell ref="Q57:R58"/>
    <mergeCell ref="B47:N47"/>
    <mergeCell ref="O47:P47"/>
    <mergeCell ref="Q47:R47"/>
    <mergeCell ref="B53:N53"/>
    <mergeCell ref="O53:P53"/>
    <mergeCell ref="Q53:R53"/>
    <mergeCell ref="B48:N48"/>
    <mergeCell ref="O48:P48"/>
    <mergeCell ref="B49:N49"/>
    <mergeCell ref="O49:P49"/>
    <mergeCell ref="B50:N50"/>
    <mergeCell ref="O50:P50"/>
    <mergeCell ref="B51:N51"/>
    <mergeCell ref="O51:P51"/>
    <mergeCell ref="B52:N52"/>
    <mergeCell ref="O52:P52"/>
    <mergeCell ref="Q49:R49"/>
    <mergeCell ref="A64:B64"/>
    <mergeCell ref="C64:J64"/>
    <mergeCell ref="K64:L64"/>
    <mergeCell ref="M64:N64"/>
    <mergeCell ref="O64:P64"/>
    <mergeCell ref="Q64:R64"/>
    <mergeCell ref="A59:B59"/>
    <mergeCell ref="C59:J59"/>
    <mergeCell ref="K59:L59"/>
    <mergeCell ref="M59:N59"/>
    <mergeCell ref="O59:P59"/>
    <mergeCell ref="Q59:R59"/>
    <mergeCell ref="M60:N60"/>
    <mergeCell ref="O60:P60"/>
    <mergeCell ref="M61:N61"/>
    <mergeCell ref="O61:P61"/>
    <mergeCell ref="M62:N62"/>
    <mergeCell ref="O62:P62"/>
    <mergeCell ref="M63:N63"/>
    <mergeCell ref="O63:P63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Q50:R50"/>
    <mergeCell ref="Q52:R52"/>
    <mergeCell ref="Q48:R48"/>
    <mergeCell ref="Q51:R51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45:N45"/>
    <mergeCell ref="O45:P45"/>
    <mergeCell ref="Q45:R45"/>
    <mergeCell ref="O46:P46"/>
    <mergeCell ref="Q46:R46"/>
    <mergeCell ref="B43:N43"/>
    <mergeCell ref="O43:P43"/>
    <mergeCell ref="Q43:R43"/>
    <mergeCell ref="B44:N44"/>
    <mergeCell ref="O44:P44"/>
    <mergeCell ref="Q44:R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3.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57.7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57.7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57.7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80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291"/>
      <c r="B16" s="291"/>
      <c r="C16" s="291"/>
      <c r="D16" s="291"/>
      <c r="E16" s="291"/>
      <c r="F16" s="291"/>
      <c r="G16" s="291"/>
      <c r="H16" s="291"/>
      <c r="I16" s="292"/>
      <c r="J16" s="292"/>
      <c r="K16" s="292"/>
      <c r="L16" s="287"/>
      <c r="M16" s="287"/>
      <c r="N16" s="287"/>
      <c r="O16" s="287"/>
      <c r="P16" s="287"/>
      <c r="Q16" s="287"/>
      <c r="R16" s="80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80"/>
    </row>
    <row r="19" spans="1:18" ht="21" customHeight="1" x14ac:dyDescent="0.25">
      <c r="A19" s="303" t="s">
        <v>259</v>
      </c>
      <c r="B19" s="304"/>
      <c r="C19" s="192"/>
      <c r="D19" s="83"/>
      <c r="E19" s="305" t="s">
        <v>257</v>
      </c>
      <c r="F19" s="306"/>
      <c r="G19" s="306"/>
      <c r="H19" s="306"/>
      <c r="I19" s="307"/>
      <c r="J19" s="193"/>
      <c r="K19" s="84"/>
      <c r="L19" s="305" t="s">
        <v>258</v>
      </c>
      <c r="M19" s="308"/>
      <c r="N19" s="308"/>
      <c r="O19" s="308"/>
      <c r="P19" s="309"/>
      <c r="Q19" s="310"/>
      <c r="R19" s="311"/>
    </row>
    <row r="20" spans="1:18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80"/>
    </row>
    <row r="21" spans="1:18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80"/>
    </row>
    <row r="22" spans="1:18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0"/>
    </row>
    <row r="23" spans="1:18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4'!Q26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4'!Q27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4'!Q29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4'!Q30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4'!Q31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4'!Q32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4'!Q33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4'!Q34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ht="14.45" customHeight="1" x14ac:dyDescent="0.25">
      <c r="A39" s="35"/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8"/>
      <c r="O39" s="539" t="s">
        <v>8</v>
      </c>
      <c r="P39" s="539"/>
      <c r="Q39" s="539" t="s">
        <v>9</v>
      </c>
      <c r="R39" s="539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4'!Q41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4'!Q42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4'!Q43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3">
        <f>R129</f>
        <v>0</v>
      </c>
      <c r="R45" s="333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4'!Q46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4'!Q47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4'!Q48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4'!Q51</f>
        <v>0</v>
      </c>
      <c r="R51" s="555"/>
    </row>
    <row r="52" spans="1:18" ht="15.7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s="80" customFormat="1" ht="21.7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12.75" customHeight="1" x14ac:dyDescent="0.25">
      <c r="A54" s="8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204"/>
      <c r="P54" s="204"/>
      <c r="Q54" s="204"/>
      <c r="R54" s="204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s="80" customFormat="1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202"/>
      <c r="R60" s="203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202"/>
      <c r="R61" s="203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202"/>
      <c r="R62" s="203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202"/>
      <c r="R63" s="203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375"/>
      <c r="R64" s="376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4'!G101</f>
        <v>0</v>
      </c>
      <c r="H101" s="65">
        <f>F101+'FI-2 Mes 4'!H101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4'!Q101</f>
        <v>0</v>
      </c>
      <c r="R101" s="65">
        <f>P101+'FI-2 Mes 4'!R101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4'!G102</f>
        <v>0</v>
      </c>
      <c r="H102" s="67">
        <f>F102+'FI-2 Mes 4'!H102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4'!Q102</f>
        <v>0</v>
      </c>
      <c r="R102" s="69">
        <f>P102+'FI-2 Mes 4'!R102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4'!G103</f>
        <v>0</v>
      </c>
      <c r="H103" s="65">
        <f>F103+'FI-2 Mes 4'!H103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4'!Q103</f>
        <v>0</v>
      </c>
      <c r="R103" s="73">
        <f>P103+'FI-2 Mes 4'!R103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4'!G104</f>
        <v>0</v>
      </c>
      <c r="H104" s="67">
        <f>F104+'FI-2 Mes 4'!H104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4'!Q104</f>
        <v>0</v>
      </c>
      <c r="R104" s="65">
        <f>P104+'FI-2 Mes 4'!R104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4'!G105</f>
        <v>0</v>
      </c>
      <c r="H105" s="65">
        <f>F105+'FI-2 Mes 4'!H105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4'!Q105</f>
        <v>0</v>
      </c>
      <c r="R105" s="73">
        <f>P105+'FI-2 Mes 4'!R105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4'!G106</f>
        <v>0</v>
      </c>
      <c r="H106" s="69">
        <f>F106+'FI-2 Mes 4'!H106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4'!Q106</f>
        <v>0</v>
      </c>
      <c r="R106" s="65">
        <f>P106+'FI-2 Mes 4'!R106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4'!G107</f>
        <v>0</v>
      </c>
      <c r="H107" s="69">
        <f>F107+'FI-2 Mes 4'!H107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4'!Q107</f>
        <v>0</v>
      </c>
      <c r="R107" s="69">
        <f>P107+'FI-2 Mes 4'!R107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4'!G108</f>
        <v>0</v>
      </c>
      <c r="H108" s="69">
        <f>F108+'FI-2 Mes 4'!H108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4'!Q108</f>
        <v>0</v>
      </c>
      <c r="R108" s="69">
        <f>P108+'FI-2 Mes 4'!R108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4'!G109</f>
        <v>0</v>
      </c>
      <c r="H109" s="69">
        <f>F109+'FI-2 Mes 4'!H109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4'!Q109</f>
        <v>0</v>
      </c>
      <c r="R109" s="73">
        <f>P109+'FI-2 Mes 4'!R109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4'!G110</f>
        <v>0</v>
      </c>
      <c r="H110" s="69">
        <f>F110+'FI-2 Mes 4'!H110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4'!Q110</f>
        <v>0</v>
      </c>
      <c r="R110" s="65">
        <f>P110+'FI-2 Mes 4'!R110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4'!G111</f>
        <v>0</v>
      </c>
      <c r="H111" s="69">
        <f>F111+'FI-2 Mes 4'!H111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4'!Q111</f>
        <v>0</v>
      </c>
      <c r="R111" s="69">
        <f>P111+'FI-2 Mes 4'!R111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4'!G112</f>
        <v>0</v>
      </c>
      <c r="H112" s="69">
        <f>F112+'FI-2 Mes 4'!H112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4'!Q112</f>
        <v>0</v>
      </c>
      <c r="R112" s="73">
        <f>P112+'FI-2 Mes 4'!R112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4'!G113</f>
        <v>0</v>
      </c>
      <c r="H113" s="69">
        <f>F113+'FI-2 Mes 4'!H113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4'!Q113</f>
        <v>0</v>
      </c>
      <c r="R113" s="65">
        <f>P113+'FI-2 Mes 4'!R113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4'!G114</f>
        <v>0</v>
      </c>
      <c r="H114" s="71">
        <f>F114+'FI-2 Mes 4'!H114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4'!Q114</f>
        <v>0</v>
      </c>
      <c r="R114" s="69">
        <f>P114+'FI-2 Mes 4'!R114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4'!G115</f>
        <v>0</v>
      </c>
      <c r="H115" s="65">
        <f>F115+'FI-2 Mes 4'!H115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4'!Q115</f>
        <v>0</v>
      </c>
      <c r="R115" s="69">
        <f>P115+'FI-2 Mes 4'!R115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4'!G116</f>
        <v>0</v>
      </c>
      <c r="H116" s="69">
        <f>F116+'FI-2 Mes 4'!H116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4'!Q116</f>
        <v>0</v>
      </c>
      <c r="R116" s="73">
        <f>P116+'FI-2 Mes 4'!R116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4'!G117</f>
        <v>0</v>
      </c>
      <c r="H117" s="69">
        <f>F117+'FI-2 Mes 4'!H117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4'!Q117</f>
        <v>0</v>
      </c>
      <c r="R117" s="65">
        <f>P117+'FI-2 Mes 4'!R117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4'!G118</f>
        <v>0</v>
      </c>
      <c r="H118" s="69">
        <f>F118+'FI-2 Mes 4'!H118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4'!Q118</f>
        <v>0</v>
      </c>
      <c r="R118" s="73">
        <f>P118+'FI-2 Mes 4'!R118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4'!G119</f>
        <v>0</v>
      </c>
      <c r="H119" s="69">
        <f>F119+'FI-2 Mes 4'!H119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4'!Q119</f>
        <v>0</v>
      </c>
      <c r="R119" s="65">
        <f>P119+'FI-2 Mes 4'!R119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4'!G120</f>
        <v>0</v>
      </c>
      <c r="H120" s="65">
        <f>F120+'FI-2 Mes 4'!H120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4'!Q120</f>
        <v>0</v>
      </c>
      <c r="R120" s="69">
        <f>P120+'FI-2 Mes 4'!R120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4'!G121</f>
        <v>0</v>
      </c>
      <c r="H121" s="69">
        <f>F121+'FI-2 Mes 4'!H121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4'!Q121</f>
        <v>0</v>
      </c>
      <c r="R121" s="73">
        <f>P121+'FI-2 Mes 4'!R121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4'!G122</f>
        <v>0</v>
      </c>
      <c r="H122" s="69">
        <f>F122+'FI-2 Mes 4'!H122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4'!Q122</f>
        <v>0</v>
      </c>
      <c r="R122" s="65">
        <f>P122+'FI-2 Mes 4'!R122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4'!G123</f>
        <v>0</v>
      </c>
      <c r="H123" s="69">
        <f>F123+'FI-2 Mes 4'!H123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4'!Q123</f>
        <v>0</v>
      </c>
      <c r="R123" s="69">
        <f>P123+'FI-2 Mes 4'!R123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4'!G124</f>
        <v>0</v>
      </c>
      <c r="H124" s="73">
        <f>F124+'FI-2 Mes 4'!H124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4'!Q124</f>
        <v>0</v>
      </c>
      <c r="R124" s="69">
        <f>P124+'FI-2 Mes 4'!R124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4'!G125</f>
        <v>0</v>
      </c>
      <c r="H125" s="71">
        <f>F125+'FI-2 Mes 4'!H125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4'!Q125</f>
        <v>0</v>
      </c>
      <c r="R125" s="73">
        <f>P125+'FI-2 Mes 4'!R125</f>
        <v>0</v>
      </c>
    </row>
    <row r="126" spans="1:18" s="80" customFormat="1" ht="7.5" customHeight="1" thickBot="1" x14ac:dyDescent="0.3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8" s="80" customFormat="1" ht="24.95" customHeight="1" thickBot="1" x14ac:dyDescent="0.3">
      <c r="A127" s="440" t="s">
        <v>139</v>
      </c>
      <c r="B127" s="440"/>
      <c r="C127" s="440"/>
      <c r="D127" s="440"/>
      <c r="E127" s="120">
        <f>SUM(E101:E125)</f>
        <v>0</v>
      </c>
      <c r="F127" s="121">
        <f>SUM(F101:F125)</f>
        <v>0</v>
      </c>
      <c r="G127" s="122">
        <f>SUM(G101:G125)</f>
        <v>0</v>
      </c>
      <c r="H127" s="121">
        <f>SUM(H101:H125)</f>
        <v>0</v>
      </c>
      <c r="I127" s="123"/>
      <c r="J127" s="441" t="s">
        <v>139</v>
      </c>
      <c r="K127" s="442"/>
      <c r="L127" s="442"/>
      <c r="M127" s="442"/>
      <c r="N127" s="443"/>
      <c r="O127" s="120">
        <f>SUM(O101:O125)</f>
        <v>0</v>
      </c>
      <c r="P127" s="121">
        <f>SUM(P101:P125)</f>
        <v>0</v>
      </c>
      <c r="Q127" s="122">
        <f>SUM(Q101:Q125)</f>
        <v>0</v>
      </c>
      <c r="R127" s="121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  <mergeCell ref="O33:P33"/>
    <mergeCell ref="Q33:R33"/>
    <mergeCell ref="B41:N41"/>
    <mergeCell ref="O41:P41"/>
    <mergeCell ref="Q41:R41"/>
    <mergeCell ref="O46:P46"/>
    <mergeCell ref="Q46:R46"/>
    <mergeCell ref="B39:N39"/>
    <mergeCell ref="O39:P39"/>
    <mergeCell ref="Q39:R39"/>
    <mergeCell ref="B40:N40"/>
    <mergeCell ref="O40:P40"/>
    <mergeCell ref="Q40:R40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B49:N49"/>
    <mergeCell ref="O49:P49"/>
    <mergeCell ref="Q49:R49"/>
    <mergeCell ref="B50:N50"/>
    <mergeCell ref="O50:P50"/>
    <mergeCell ref="Q50:R50"/>
    <mergeCell ref="B47:N47"/>
    <mergeCell ref="O47:P47"/>
    <mergeCell ref="Q47:R47"/>
    <mergeCell ref="B48:N48"/>
    <mergeCell ref="O48:P48"/>
    <mergeCell ref="Q48:R48"/>
    <mergeCell ref="A55:Q55"/>
    <mergeCell ref="A57:B58"/>
    <mergeCell ref="C57:J58"/>
    <mergeCell ref="K57:L58"/>
    <mergeCell ref="M57:N58"/>
    <mergeCell ref="O57:P58"/>
    <mergeCell ref="Q57:R58"/>
    <mergeCell ref="B51:N51"/>
    <mergeCell ref="O51:P51"/>
    <mergeCell ref="Q51:R51"/>
    <mergeCell ref="B52:N52"/>
    <mergeCell ref="O52:P52"/>
    <mergeCell ref="Q52:R52"/>
    <mergeCell ref="B53:N53"/>
    <mergeCell ref="O53:P53"/>
    <mergeCell ref="Q53:R53"/>
    <mergeCell ref="A64:B64"/>
    <mergeCell ref="C64:J64"/>
    <mergeCell ref="K64:L64"/>
    <mergeCell ref="M64:N64"/>
    <mergeCell ref="O64:P64"/>
    <mergeCell ref="Q64:R64"/>
    <mergeCell ref="A59:B59"/>
    <mergeCell ref="C59:J59"/>
    <mergeCell ref="K59:L59"/>
    <mergeCell ref="M59:N59"/>
    <mergeCell ref="O59:P59"/>
    <mergeCell ref="Q59:R59"/>
    <mergeCell ref="M60:N60"/>
    <mergeCell ref="O60:P60"/>
    <mergeCell ref="M61:N61"/>
    <mergeCell ref="O61:P61"/>
    <mergeCell ref="M62:N62"/>
    <mergeCell ref="O62:P62"/>
    <mergeCell ref="M63:N63"/>
    <mergeCell ref="O63:P63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s="80" customFormat="1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s="80" customFormat="1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s="80" customFormat="1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s="80" customFormat="1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s="80" customFormat="1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s="80" customFormat="1" ht="92.2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s="80" customFormat="1" ht="42.7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s="80" customFormat="1" ht="42.7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s="80" customFormat="1" ht="42.7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554"/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551"/>
      <c r="B16" s="551"/>
      <c r="C16" s="551"/>
      <c r="D16" s="551"/>
      <c r="E16" s="551"/>
      <c r="F16" s="551"/>
      <c r="G16" s="551"/>
      <c r="H16" s="551"/>
      <c r="I16" s="552"/>
      <c r="J16" s="552"/>
      <c r="K16" s="552"/>
      <c r="L16" s="553"/>
      <c r="M16" s="553"/>
      <c r="N16" s="553"/>
      <c r="O16" s="553"/>
      <c r="P16" s="553"/>
      <c r="Q16" s="553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ht="6.75" customHeight="1" x14ac:dyDescent="0.25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</row>
    <row r="19" spans="1:18" ht="21" customHeight="1" x14ac:dyDescent="0.25">
      <c r="A19" s="546" t="s">
        <v>259</v>
      </c>
      <c r="B19" s="547"/>
      <c r="C19" s="192"/>
      <c r="D19" s="1"/>
      <c r="E19" s="548" t="s">
        <v>257</v>
      </c>
      <c r="F19" s="549"/>
      <c r="G19" s="549"/>
      <c r="H19" s="549"/>
      <c r="I19" s="550"/>
      <c r="J19" s="193"/>
      <c r="K19" s="2"/>
      <c r="L19" s="548" t="s">
        <v>258</v>
      </c>
      <c r="M19" s="515"/>
      <c r="N19" s="515"/>
      <c r="O19" s="515"/>
      <c r="P19" s="516"/>
      <c r="Q19" s="310"/>
      <c r="R19" s="311"/>
    </row>
    <row r="20" spans="1:18" s="80" customFormat="1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8" s="80" customFormat="1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8" s="80" customFormat="1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s="80" customFormat="1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5'!Q26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5'!Q27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5'!Q29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5'!Q30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5'!Q31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5'!Q32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5'!Q33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5'!Q34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5'!Q41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5'!Q42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5'!Q43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3">
        <f>R129</f>
        <v>0</v>
      </c>
      <c r="R45" s="333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5'!Q46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5'!Q47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5'!Q48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5'!Q51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375"/>
      <c r="L60" s="376"/>
      <c r="M60" s="273"/>
      <c r="N60" s="273"/>
      <c r="O60" s="274">
        <f t="shared" si="0"/>
        <v>0</v>
      </c>
      <c r="P60" s="275"/>
      <c r="Q60" s="202"/>
      <c r="R60" s="203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375"/>
      <c r="L61" s="376"/>
      <c r="M61" s="273"/>
      <c r="N61" s="273"/>
      <c r="O61" s="274">
        <f t="shared" si="0"/>
        <v>0</v>
      </c>
      <c r="P61" s="275"/>
      <c r="Q61" s="202"/>
      <c r="R61" s="203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375"/>
      <c r="L62" s="376"/>
      <c r="M62" s="273"/>
      <c r="N62" s="273"/>
      <c r="O62" s="274">
        <f t="shared" si="0"/>
        <v>0</v>
      </c>
      <c r="P62" s="275"/>
      <c r="Q62" s="202"/>
      <c r="R62" s="203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375"/>
      <c r="L63" s="376"/>
      <c r="M63" s="273"/>
      <c r="N63" s="273"/>
      <c r="O63" s="274">
        <f t="shared" si="0"/>
        <v>0</v>
      </c>
      <c r="P63" s="275"/>
      <c r="Q63" s="202"/>
      <c r="R63" s="203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375"/>
      <c r="R64" s="376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5'!G101</f>
        <v>0</v>
      </c>
      <c r="H101" s="65">
        <f>F101+'FI-2 Mes 5'!H101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5'!Q101</f>
        <v>0</v>
      </c>
      <c r="R101" s="65">
        <f>P101+'FI-2 Mes 5'!R101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5'!G102</f>
        <v>0</v>
      </c>
      <c r="H102" s="67">
        <f>F102+'FI-2 Mes 5'!H102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5'!Q102</f>
        <v>0</v>
      </c>
      <c r="R102" s="69">
        <f>P102+'FI-2 Mes 5'!R102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5'!G103</f>
        <v>0</v>
      </c>
      <c r="H103" s="65">
        <f>F103+'FI-2 Mes 5'!H103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5'!Q103</f>
        <v>0</v>
      </c>
      <c r="R103" s="73">
        <f>P103+'FI-2 Mes 5'!R103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5'!G104</f>
        <v>0</v>
      </c>
      <c r="H104" s="67">
        <f>F104+'FI-2 Mes 5'!H104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5'!Q104</f>
        <v>0</v>
      </c>
      <c r="R104" s="65">
        <f>P104+'FI-2 Mes 5'!R104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5'!G105</f>
        <v>0</v>
      </c>
      <c r="H105" s="65">
        <f>F105+'FI-2 Mes 5'!H105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5'!Q105</f>
        <v>0</v>
      </c>
      <c r="R105" s="73">
        <f>P105+'FI-2 Mes 5'!R105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5'!G106</f>
        <v>0</v>
      </c>
      <c r="H106" s="69">
        <f>F106+'FI-2 Mes 5'!H106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5'!Q106</f>
        <v>0</v>
      </c>
      <c r="R106" s="65">
        <f>P106+'FI-2 Mes 5'!R106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5'!G107</f>
        <v>0</v>
      </c>
      <c r="H107" s="69">
        <f>F107+'FI-2 Mes 5'!H107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5'!Q107</f>
        <v>0</v>
      </c>
      <c r="R107" s="69">
        <f>P107+'FI-2 Mes 5'!R107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5'!G108</f>
        <v>0</v>
      </c>
      <c r="H108" s="69">
        <f>F108+'FI-2 Mes 5'!H108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5'!Q108</f>
        <v>0</v>
      </c>
      <c r="R108" s="69">
        <f>P108+'FI-2 Mes 5'!R108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5'!G109</f>
        <v>0</v>
      </c>
      <c r="H109" s="69">
        <f>F109+'FI-2 Mes 5'!H109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5'!Q109</f>
        <v>0</v>
      </c>
      <c r="R109" s="73">
        <f>P109+'FI-2 Mes 5'!R109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5'!G110</f>
        <v>0</v>
      </c>
      <c r="H110" s="69">
        <f>F110+'FI-2 Mes 5'!H110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5'!Q110</f>
        <v>0</v>
      </c>
      <c r="R110" s="65">
        <f>P110+'FI-2 Mes 5'!R110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5'!G111</f>
        <v>0</v>
      </c>
      <c r="H111" s="69">
        <f>F111+'FI-2 Mes 5'!H111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5'!Q111</f>
        <v>0</v>
      </c>
      <c r="R111" s="69">
        <f>P111+'FI-2 Mes 5'!R111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5'!G112</f>
        <v>0</v>
      </c>
      <c r="H112" s="69">
        <f>F112+'FI-2 Mes 5'!H112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5'!Q112</f>
        <v>0</v>
      </c>
      <c r="R112" s="73">
        <f>P112+'FI-2 Mes 5'!R112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5'!G113</f>
        <v>0</v>
      </c>
      <c r="H113" s="69">
        <f>F113+'FI-2 Mes 5'!H113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5'!Q113</f>
        <v>0</v>
      </c>
      <c r="R113" s="65">
        <f>P113+'FI-2 Mes 5'!R113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5'!G114</f>
        <v>0</v>
      </c>
      <c r="H114" s="71">
        <f>F114+'FI-2 Mes 5'!H114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5'!Q114</f>
        <v>0</v>
      </c>
      <c r="R114" s="69">
        <f>P114+'FI-2 Mes 5'!R114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5'!G115</f>
        <v>0</v>
      </c>
      <c r="H115" s="65">
        <f>F115+'FI-2 Mes 5'!H115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5'!Q115</f>
        <v>0</v>
      </c>
      <c r="R115" s="69">
        <f>P115+'FI-2 Mes 5'!R115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5'!G116</f>
        <v>0</v>
      </c>
      <c r="H116" s="69">
        <f>F116+'FI-2 Mes 5'!H116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5'!Q116</f>
        <v>0</v>
      </c>
      <c r="R116" s="73">
        <f>P116+'FI-2 Mes 5'!R116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5'!G117</f>
        <v>0</v>
      </c>
      <c r="H117" s="69">
        <f>F117+'FI-2 Mes 5'!H117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5'!Q117</f>
        <v>0</v>
      </c>
      <c r="R117" s="65">
        <f>P117+'FI-2 Mes 5'!R117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5'!G118</f>
        <v>0</v>
      </c>
      <c r="H118" s="69">
        <f>F118+'FI-2 Mes 5'!H118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5'!Q118</f>
        <v>0</v>
      </c>
      <c r="R118" s="73">
        <f>P118+'FI-2 Mes 5'!R118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5'!G119</f>
        <v>0</v>
      </c>
      <c r="H119" s="69">
        <f>F119+'FI-2 Mes 5'!H119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5'!Q119</f>
        <v>0</v>
      </c>
      <c r="R119" s="65">
        <f>P119+'FI-2 Mes 5'!R119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5'!G120</f>
        <v>0</v>
      </c>
      <c r="H120" s="65">
        <f>F120+'FI-2 Mes 5'!H120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5'!Q120</f>
        <v>0</v>
      </c>
      <c r="R120" s="69">
        <f>P120+'FI-2 Mes 5'!R120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5'!G121</f>
        <v>0</v>
      </c>
      <c r="H121" s="69">
        <f>F121+'FI-2 Mes 5'!H121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5'!Q121</f>
        <v>0</v>
      </c>
      <c r="R121" s="73">
        <f>P121+'FI-2 Mes 5'!R121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5'!G122</f>
        <v>0</v>
      </c>
      <c r="H122" s="69">
        <f>F122+'FI-2 Mes 5'!H122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5'!Q122</f>
        <v>0</v>
      </c>
      <c r="R122" s="65">
        <f>P122+'FI-2 Mes 5'!R122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5'!G123</f>
        <v>0</v>
      </c>
      <c r="H123" s="69">
        <f>F123+'FI-2 Mes 5'!H123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5'!Q123</f>
        <v>0</v>
      </c>
      <c r="R123" s="69">
        <f>P123+'FI-2 Mes 5'!R123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5'!G124</f>
        <v>0</v>
      </c>
      <c r="H124" s="73">
        <f>F124+'FI-2 Mes 5'!H124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5'!Q124</f>
        <v>0</v>
      </c>
      <c r="R124" s="69">
        <f>P124+'FI-2 Mes 5'!R124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5'!G125</f>
        <v>0</v>
      </c>
      <c r="H125" s="71">
        <f>F125+'FI-2 Mes 5'!H125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5'!Q125</f>
        <v>0</v>
      </c>
      <c r="R125" s="73">
        <f>P125+'FI-2 Mes 5'!R125</f>
        <v>0</v>
      </c>
    </row>
    <row r="126" spans="1:18" ht="7.5" customHeight="1" thickBot="1" x14ac:dyDescent="0.3">
      <c r="A126" s="566"/>
      <c r="B126" s="566"/>
      <c r="C126" s="566"/>
      <c r="D126" s="566"/>
      <c r="E126" s="566"/>
      <c r="F126" s="566"/>
      <c r="G126" s="566"/>
      <c r="H126" s="566"/>
      <c r="I126" s="566"/>
      <c r="J126" s="566"/>
      <c r="K126" s="566"/>
      <c r="L126" s="566"/>
      <c r="M126" s="566"/>
      <c r="N126" s="566"/>
      <c r="O126" s="566"/>
      <c r="P126" s="566"/>
      <c r="Q126" s="566"/>
    </row>
    <row r="127" spans="1:18" ht="24.95" customHeight="1" thickBot="1" x14ac:dyDescent="0.3">
      <c r="A127" s="567" t="s">
        <v>139</v>
      </c>
      <c r="B127" s="567"/>
      <c r="C127" s="567"/>
      <c r="D127" s="567"/>
      <c r="E127" s="26">
        <f>SUM(E101:E125)</f>
        <v>0</v>
      </c>
      <c r="F127" s="27">
        <f>SUM(F101:F125)</f>
        <v>0</v>
      </c>
      <c r="G127" s="28">
        <f>SUM(G101:G125)</f>
        <v>0</v>
      </c>
      <c r="H127" s="27">
        <f>SUM(H101:H125)</f>
        <v>0</v>
      </c>
      <c r="I127" s="123"/>
      <c r="J127" s="568" t="s">
        <v>139</v>
      </c>
      <c r="K127" s="569"/>
      <c r="L127" s="569"/>
      <c r="M127" s="569"/>
      <c r="N127" s="570"/>
      <c r="O127" s="26">
        <f>SUM(O101:O125)</f>
        <v>0</v>
      </c>
      <c r="P127" s="27">
        <f>SUM(P101:P125)</f>
        <v>0</v>
      </c>
      <c r="Q127" s="28">
        <f>SUM(Q101:Q125)</f>
        <v>0</v>
      </c>
      <c r="R127" s="27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62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  <mergeCell ref="O33:P33"/>
    <mergeCell ref="Q33:R33"/>
    <mergeCell ref="O41:P41"/>
    <mergeCell ref="Q41:R41"/>
    <mergeCell ref="B42:N42"/>
    <mergeCell ref="O42:P42"/>
    <mergeCell ref="Q42:R42"/>
    <mergeCell ref="B39:N39"/>
    <mergeCell ref="O39:P39"/>
    <mergeCell ref="Q39:R39"/>
    <mergeCell ref="B40:N40"/>
    <mergeCell ref="O40:P40"/>
    <mergeCell ref="Q40:R40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A64:B64"/>
    <mergeCell ref="C64:J64"/>
    <mergeCell ref="K64:L64"/>
    <mergeCell ref="M64:N64"/>
    <mergeCell ref="O64:P64"/>
    <mergeCell ref="Q64:R64"/>
    <mergeCell ref="A59:B59"/>
    <mergeCell ref="C59:J59"/>
    <mergeCell ref="K59:L59"/>
    <mergeCell ref="M59:N59"/>
    <mergeCell ref="O59:P59"/>
    <mergeCell ref="Q59:R59"/>
    <mergeCell ref="M60:N60"/>
    <mergeCell ref="O60:P60"/>
    <mergeCell ref="M61:N61"/>
    <mergeCell ref="O61:P61"/>
    <mergeCell ref="M62:N62"/>
    <mergeCell ref="O62:P62"/>
    <mergeCell ref="M63:N63"/>
    <mergeCell ref="O63:P63"/>
    <mergeCell ref="K63:L63"/>
    <mergeCell ref="K62:L62"/>
    <mergeCell ref="K61:L61"/>
    <mergeCell ref="K60:L60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O46:P46"/>
    <mergeCell ref="Q46:R46"/>
    <mergeCell ref="B47:N47"/>
    <mergeCell ref="O47:P47"/>
    <mergeCell ref="Q47:R47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43:N43"/>
    <mergeCell ref="O43:P43"/>
    <mergeCell ref="Q43:R43"/>
    <mergeCell ref="B44:N44"/>
    <mergeCell ref="O44:P44"/>
    <mergeCell ref="Q44:R44"/>
    <mergeCell ref="B45:N45"/>
    <mergeCell ref="O45:P45"/>
    <mergeCell ref="Q45:R45"/>
    <mergeCell ref="B41:N4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VZ133"/>
  <sheetViews>
    <sheetView workbookViewId="0">
      <selection sqref="A1:R1"/>
    </sheetView>
  </sheetViews>
  <sheetFormatPr baseColWidth="10" defaultColWidth="0" defaultRowHeight="15" zeroHeight="1" x14ac:dyDescent="0.25"/>
  <cols>
    <col min="1" max="1" width="6.28515625" customWidth="1"/>
    <col min="2" max="2" width="8.7109375" customWidth="1"/>
    <col min="3" max="3" width="12.5703125" customWidth="1"/>
    <col min="4" max="4" width="4.140625" customWidth="1"/>
    <col min="5" max="6" width="4.7109375" customWidth="1"/>
    <col min="7" max="7" width="5.28515625" customWidth="1"/>
    <col min="8" max="8" width="5.5703125" customWidth="1"/>
    <col min="9" max="9" width="1.5703125" style="80" customWidth="1"/>
    <col min="10" max="10" width="12.5703125" customWidth="1"/>
    <col min="11" max="11" width="5.140625" customWidth="1"/>
    <col min="12" max="12" width="5" customWidth="1"/>
    <col min="13" max="13" width="9.42578125" customWidth="1"/>
    <col min="14" max="14" width="2.28515625" customWidth="1"/>
    <col min="15" max="15" width="5" customWidth="1"/>
    <col min="16" max="16" width="5.5703125" customWidth="1"/>
    <col min="17" max="17" width="5" customWidth="1"/>
    <col min="18" max="18" width="6.140625" customWidth="1"/>
    <col min="19" max="19" width="11.42578125" style="80" customWidth="1"/>
    <col min="20" max="256" width="11.42578125" hidden="1"/>
    <col min="257" max="257" width="6.28515625" hidden="1"/>
    <col min="258" max="258" width="8.7109375" hidden="1"/>
    <col min="259" max="259" width="12.5703125" hidden="1"/>
    <col min="260" max="260" width="4.140625" hidden="1"/>
    <col min="261" max="262" width="4.7109375" hidden="1"/>
    <col min="263" max="263" width="5.28515625" hidden="1"/>
    <col min="264" max="264" width="5.5703125" hidden="1"/>
    <col min="265" max="265" width="1.5703125" hidden="1"/>
    <col min="266" max="266" width="12.5703125" hidden="1"/>
    <col min="267" max="267" width="5.140625" hidden="1"/>
    <col min="268" max="268" width="5" hidden="1"/>
    <col min="269" max="269" width="8.5703125" hidden="1"/>
    <col min="270" max="270" width="2.28515625" hidden="1"/>
    <col min="271" max="273" width="5" hidden="1"/>
    <col min="274" max="274" width="5.5703125" hidden="1"/>
    <col min="275" max="512" width="11.42578125" hidden="1"/>
    <col min="513" max="513" width="6.28515625" hidden="1"/>
    <col min="514" max="514" width="8.7109375" hidden="1"/>
    <col min="515" max="515" width="12.5703125" hidden="1"/>
    <col min="516" max="516" width="4.140625" hidden="1"/>
    <col min="517" max="518" width="4.7109375" hidden="1"/>
    <col min="519" max="519" width="5.28515625" hidden="1"/>
    <col min="520" max="520" width="5.5703125" hidden="1"/>
    <col min="521" max="521" width="1.5703125" hidden="1"/>
    <col min="522" max="522" width="12.5703125" hidden="1"/>
    <col min="523" max="523" width="5.140625" hidden="1"/>
    <col min="524" max="524" width="5" hidden="1"/>
    <col min="525" max="525" width="8.5703125" hidden="1"/>
    <col min="526" max="526" width="2.28515625" hidden="1"/>
    <col min="527" max="529" width="5" hidden="1"/>
    <col min="530" max="530" width="5.5703125" hidden="1"/>
    <col min="531" max="768" width="11.42578125" hidden="1"/>
    <col min="769" max="769" width="6.28515625" hidden="1"/>
    <col min="770" max="770" width="8.7109375" hidden="1"/>
    <col min="771" max="771" width="12.5703125" hidden="1"/>
    <col min="772" max="772" width="4.140625" hidden="1"/>
    <col min="773" max="774" width="4.7109375" hidden="1"/>
    <col min="775" max="775" width="5.28515625" hidden="1"/>
    <col min="776" max="776" width="5.5703125" hidden="1"/>
    <col min="777" max="777" width="1.5703125" hidden="1"/>
    <col min="778" max="778" width="12.5703125" hidden="1"/>
    <col min="779" max="779" width="5.140625" hidden="1"/>
    <col min="780" max="780" width="5" hidden="1"/>
    <col min="781" max="781" width="8.5703125" hidden="1"/>
    <col min="782" max="782" width="2.28515625" hidden="1"/>
    <col min="783" max="785" width="5" hidden="1"/>
    <col min="786" max="786" width="5.5703125" hidden="1"/>
    <col min="787" max="1024" width="11.42578125" hidden="1"/>
    <col min="1025" max="1025" width="6.28515625" hidden="1"/>
    <col min="1026" max="1026" width="8.7109375" hidden="1"/>
    <col min="1027" max="1027" width="12.5703125" hidden="1"/>
    <col min="1028" max="1028" width="4.140625" hidden="1"/>
    <col min="1029" max="1030" width="4.7109375" hidden="1"/>
    <col min="1031" max="1031" width="5.28515625" hidden="1"/>
    <col min="1032" max="1032" width="5.5703125" hidden="1"/>
    <col min="1033" max="1033" width="1.5703125" hidden="1"/>
    <col min="1034" max="1034" width="12.5703125" hidden="1"/>
    <col min="1035" max="1035" width="5.140625" hidden="1"/>
    <col min="1036" max="1036" width="5" hidden="1"/>
    <col min="1037" max="1037" width="8.5703125" hidden="1"/>
    <col min="1038" max="1038" width="2.28515625" hidden="1"/>
    <col min="1039" max="1041" width="5" hidden="1"/>
    <col min="1042" max="1042" width="5.5703125" hidden="1"/>
    <col min="1043" max="1280" width="11.42578125" hidden="1"/>
    <col min="1281" max="1281" width="6.28515625" hidden="1"/>
    <col min="1282" max="1282" width="8.7109375" hidden="1"/>
    <col min="1283" max="1283" width="12.5703125" hidden="1"/>
    <col min="1284" max="1284" width="4.140625" hidden="1"/>
    <col min="1285" max="1286" width="4.7109375" hidden="1"/>
    <col min="1287" max="1287" width="5.28515625" hidden="1"/>
    <col min="1288" max="1288" width="5.5703125" hidden="1"/>
    <col min="1289" max="1289" width="1.5703125" hidden="1"/>
    <col min="1290" max="1290" width="12.5703125" hidden="1"/>
    <col min="1291" max="1291" width="5.140625" hidden="1"/>
    <col min="1292" max="1292" width="5" hidden="1"/>
    <col min="1293" max="1293" width="8.5703125" hidden="1"/>
    <col min="1294" max="1294" width="2.28515625" hidden="1"/>
    <col min="1295" max="1297" width="5" hidden="1"/>
    <col min="1298" max="1298" width="5.5703125" hidden="1"/>
    <col min="1299" max="1536" width="11.42578125" hidden="1"/>
    <col min="1537" max="1537" width="6.28515625" hidden="1"/>
    <col min="1538" max="1538" width="8.7109375" hidden="1"/>
    <col min="1539" max="1539" width="12.5703125" hidden="1"/>
    <col min="1540" max="1540" width="4.140625" hidden="1"/>
    <col min="1541" max="1542" width="4.7109375" hidden="1"/>
    <col min="1543" max="1543" width="5.28515625" hidden="1"/>
    <col min="1544" max="1544" width="5.5703125" hidden="1"/>
    <col min="1545" max="1545" width="1.5703125" hidden="1"/>
    <col min="1546" max="1546" width="12.5703125" hidden="1"/>
    <col min="1547" max="1547" width="5.140625" hidden="1"/>
    <col min="1548" max="1548" width="5" hidden="1"/>
    <col min="1549" max="1549" width="8.5703125" hidden="1"/>
    <col min="1550" max="1550" width="2.28515625" hidden="1"/>
    <col min="1551" max="1553" width="5" hidden="1"/>
    <col min="1554" max="1554" width="5.5703125" hidden="1"/>
    <col min="1555" max="1792" width="11.42578125" hidden="1"/>
    <col min="1793" max="1793" width="6.28515625" hidden="1"/>
    <col min="1794" max="1794" width="8.7109375" hidden="1"/>
    <col min="1795" max="1795" width="12.5703125" hidden="1"/>
    <col min="1796" max="1796" width="4.140625" hidden="1"/>
    <col min="1797" max="1798" width="4.7109375" hidden="1"/>
    <col min="1799" max="1799" width="5.28515625" hidden="1"/>
    <col min="1800" max="1800" width="5.5703125" hidden="1"/>
    <col min="1801" max="1801" width="1.5703125" hidden="1"/>
    <col min="1802" max="1802" width="12.5703125" hidden="1"/>
    <col min="1803" max="1803" width="5.140625" hidden="1"/>
    <col min="1804" max="1804" width="5" hidden="1"/>
    <col min="1805" max="1805" width="8.5703125" hidden="1"/>
    <col min="1806" max="1806" width="2.28515625" hidden="1"/>
    <col min="1807" max="1809" width="5" hidden="1"/>
    <col min="1810" max="1810" width="5.5703125" hidden="1"/>
    <col min="1811" max="2048" width="11.42578125" hidden="1"/>
    <col min="2049" max="2049" width="6.28515625" hidden="1"/>
    <col min="2050" max="2050" width="8.7109375" hidden="1"/>
    <col min="2051" max="2051" width="12.5703125" hidden="1"/>
    <col min="2052" max="2052" width="4.140625" hidden="1"/>
    <col min="2053" max="2054" width="4.7109375" hidden="1"/>
    <col min="2055" max="2055" width="5.28515625" hidden="1"/>
    <col min="2056" max="2056" width="5.5703125" hidden="1"/>
    <col min="2057" max="2057" width="1.5703125" hidden="1"/>
    <col min="2058" max="2058" width="12.5703125" hidden="1"/>
    <col min="2059" max="2059" width="5.140625" hidden="1"/>
    <col min="2060" max="2060" width="5" hidden="1"/>
    <col min="2061" max="2061" width="8.5703125" hidden="1"/>
    <col min="2062" max="2062" width="2.28515625" hidden="1"/>
    <col min="2063" max="2065" width="5" hidden="1"/>
    <col min="2066" max="2066" width="5.5703125" hidden="1"/>
    <col min="2067" max="2304" width="11.42578125" hidden="1"/>
    <col min="2305" max="2305" width="6.28515625" hidden="1"/>
    <col min="2306" max="2306" width="8.7109375" hidden="1"/>
    <col min="2307" max="2307" width="12.5703125" hidden="1"/>
    <col min="2308" max="2308" width="4.140625" hidden="1"/>
    <col min="2309" max="2310" width="4.7109375" hidden="1"/>
    <col min="2311" max="2311" width="5.28515625" hidden="1"/>
    <col min="2312" max="2312" width="5.5703125" hidden="1"/>
    <col min="2313" max="2313" width="1.5703125" hidden="1"/>
    <col min="2314" max="2314" width="12.5703125" hidden="1"/>
    <col min="2315" max="2315" width="5.140625" hidden="1"/>
    <col min="2316" max="2316" width="5" hidden="1"/>
    <col min="2317" max="2317" width="8.5703125" hidden="1"/>
    <col min="2318" max="2318" width="2.28515625" hidden="1"/>
    <col min="2319" max="2321" width="5" hidden="1"/>
    <col min="2322" max="2322" width="5.5703125" hidden="1"/>
    <col min="2323" max="2560" width="11.42578125" hidden="1"/>
    <col min="2561" max="2561" width="6.28515625" hidden="1"/>
    <col min="2562" max="2562" width="8.7109375" hidden="1"/>
    <col min="2563" max="2563" width="12.5703125" hidden="1"/>
    <col min="2564" max="2564" width="4.140625" hidden="1"/>
    <col min="2565" max="2566" width="4.7109375" hidden="1"/>
    <col min="2567" max="2567" width="5.28515625" hidden="1"/>
    <col min="2568" max="2568" width="5.5703125" hidden="1"/>
    <col min="2569" max="2569" width="1.5703125" hidden="1"/>
    <col min="2570" max="2570" width="12.5703125" hidden="1"/>
    <col min="2571" max="2571" width="5.140625" hidden="1"/>
    <col min="2572" max="2572" width="5" hidden="1"/>
    <col min="2573" max="2573" width="8.5703125" hidden="1"/>
    <col min="2574" max="2574" width="2.28515625" hidden="1"/>
    <col min="2575" max="2577" width="5" hidden="1"/>
    <col min="2578" max="2578" width="5.5703125" hidden="1"/>
    <col min="2579" max="2816" width="11.42578125" hidden="1"/>
    <col min="2817" max="2817" width="6.28515625" hidden="1"/>
    <col min="2818" max="2818" width="8.7109375" hidden="1"/>
    <col min="2819" max="2819" width="12.5703125" hidden="1"/>
    <col min="2820" max="2820" width="4.140625" hidden="1"/>
    <col min="2821" max="2822" width="4.7109375" hidden="1"/>
    <col min="2823" max="2823" width="5.28515625" hidden="1"/>
    <col min="2824" max="2824" width="5.5703125" hidden="1"/>
    <col min="2825" max="2825" width="1.5703125" hidden="1"/>
    <col min="2826" max="2826" width="12.5703125" hidden="1"/>
    <col min="2827" max="2827" width="5.140625" hidden="1"/>
    <col min="2828" max="2828" width="5" hidden="1"/>
    <col min="2829" max="2829" width="8.5703125" hidden="1"/>
    <col min="2830" max="2830" width="2.28515625" hidden="1"/>
    <col min="2831" max="2833" width="5" hidden="1"/>
    <col min="2834" max="2834" width="5.5703125" hidden="1"/>
    <col min="2835" max="3072" width="11.42578125" hidden="1"/>
    <col min="3073" max="3073" width="6.28515625" hidden="1"/>
    <col min="3074" max="3074" width="8.7109375" hidden="1"/>
    <col min="3075" max="3075" width="12.5703125" hidden="1"/>
    <col min="3076" max="3076" width="4.140625" hidden="1"/>
    <col min="3077" max="3078" width="4.7109375" hidden="1"/>
    <col min="3079" max="3079" width="5.28515625" hidden="1"/>
    <col min="3080" max="3080" width="5.5703125" hidden="1"/>
    <col min="3081" max="3081" width="1.5703125" hidden="1"/>
    <col min="3082" max="3082" width="12.5703125" hidden="1"/>
    <col min="3083" max="3083" width="5.140625" hidden="1"/>
    <col min="3084" max="3084" width="5" hidden="1"/>
    <col min="3085" max="3085" width="8.5703125" hidden="1"/>
    <col min="3086" max="3086" width="2.28515625" hidden="1"/>
    <col min="3087" max="3089" width="5" hidden="1"/>
    <col min="3090" max="3090" width="5.5703125" hidden="1"/>
    <col min="3091" max="3328" width="11.42578125" hidden="1"/>
    <col min="3329" max="3329" width="6.28515625" hidden="1"/>
    <col min="3330" max="3330" width="8.7109375" hidden="1"/>
    <col min="3331" max="3331" width="12.5703125" hidden="1"/>
    <col min="3332" max="3332" width="4.140625" hidden="1"/>
    <col min="3333" max="3334" width="4.7109375" hidden="1"/>
    <col min="3335" max="3335" width="5.28515625" hidden="1"/>
    <col min="3336" max="3336" width="5.5703125" hidden="1"/>
    <col min="3337" max="3337" width="1.5703125" hidden="1"/>
    <col min="3338" max="3338" width="12.5703125" hidden="1"/>
    <col min="3339" max="3339" width="5.140625" hidden="1"/>
    <col min="3340" max="3340" width="5" hidden="1"/>
    <col min="3341" max="3341" width="8.5703125" hidden="1"/>
    <col min="3342" max="3342" width="2.28515625" hidden="1"/>
    <col min="3343" max="3345" width="5" hidden="1"/>
    <col min="3346" max="3346" width="5.5703125" hidden="1"/>
    <col min="3347" max="3584" width="11.42578125" hidden="1"/>
    <col min="3585" max="3585" width="6.28515625" hidden="1"/>
    <col min="3586" max="3586" width="8.7109375" hidden="1"/>
    <col min="3587" max="3587" width="12.5703125" hidden="1"/>
    <col min="3588" max="3588" width="4.140625" hidden="1"/>
    <col min="3589" max="3590" width="4.7109375" hidden="1"/>
    <col min="3591" max="3591" width="5.28515625" hidden="1"/>
    <col min="3592" max="3592" width="5.5703125" hidden="1"/>
    <col min="3593" max="3593" width="1.5703125" hidden="1"/>
    <col min="3594" max="3594" width="12.5703125" hidden="1"/>
    <col min="3595" max="3595" width="5.140625" hidden="1"/>
    <col min="3596" max="3596" width="5" hidden="1"/>
    <col min="3597" max="3597" width="8.5703125" hidden="1"/>
    <col min="3598" max="3598" width="2.28515625" hidden="1"/>
    <col min="3599" max="3601" width="5" hidden="1"/>
    <col min="3602" max="3602" width="5.5703125" hidden="1"/>
    <col min="3603" max="3840" width="11.42578125" hidden="1"/>
    <col min="3841" max="3841" width="6.28515625" hidden="1"/>
    <col min="3842" max="3842" width="8.7109375" hidden="1"/>
    <col min="3843" max="3843" width="12.5703125" hidden="1"/>
    <col min="3844" max="3844" width="4.140625" hidden="1"/>
    <col min="3845" max="3846" width="4.7109375" hidden="1"/>
    <col min="3847" max="3847" width="5.28515625" hidden="1"/>
    <col min="3848" max="3848" width="5.5703125" hidden="1"/>
    <col min="3849" max="3849" width="1.5703125" hidden="1"/>
    <col min="3850" max="3850" width="12.5703125" hidden="1"/>
    <col min="3851" max="3851" width="5.140625" hidden="1"/>
    <col min="3852" max="3852" width="5" hidden="1"/>
    <col min="3853" max="3853" width="8.5703125" hidden="1"/>
    <col min="3854" max="3854" width="2.28515625" hidden="1"/>
    <col min="3855" max="3857" width="5" hidden="1"/>
    <col min="3858" max="3858" width="5.5703125" hidden="1"/>
    <col min="3859" max="4096" width="11.42578125" hidden="1"/>
    <col min="4097" max="4097" width="6.28515625" hidden="1"/>
    <col min="4098" max="4098" width="8.7109375" hidden="1"/>
    <col min="4099" max="4099" width="12.5703125" hidden="1"/>
    <col min="4100" max="4100" width="4.140625" hidden="1"/>
    <col min="4101" max="4102" width="4.7109375" hidden="1"/>
    <col min="4103" max="4103" width="5.28515625" hidden="1"/>
    <col min="4104" max="4104" width="5.5703125" hidden="1"/>
    <col min="4105" max="4105" width="1.5703125" hidden="1"/>
    <col min="4106" max="4106" width="12.5703125" hidden="1"/>
    <col min="4107" max="4107" width="5.140625" hidden="1"/>
    <col min="4108" max="4108" width="5" hidden="1"/>
    <col min="4109" max="4109" width="8.5703125" hidden="1"/>
    <col min="4110" max="4110" width="2.28515625" hidden="1"/>
    <col min="4111" max="4113" width="5" hidden="1"/>
    <col min="4114" max="4114" width="5.5703125" hidden="1"/>
    <col min="4115" max="4352" width="11.42578125" hidden="1"/>
    <col min="4353" max="4353" width="6.28515625" hidden="1"/>
    <col min="4354" max="4354" width="8.7109375" hidden="1"/>
    <col min="4355" max="4355" width="12.5703125" hidden="1"/>
    <col min="4356" max="4356" width="4.140625" hidden="1"/>
    <col min="4357" max="4358" width="4.7109375" hidden="1"/>
    <col min="4359" max="4359" width="5.28515625" hidden="1"/>
    <col min="4360" max="4360" width="5.5703125" hidden="1"/>
    <col min="4361" max="4361" width="1.5703125" hidden="1"/>
    <col min="4362" max="4362" width="12.5703125" hidden="1"/>
    <col min="4363" max="4363" width="5.140625" hidden="1"/>
    <col min="4364" max="4364" width="5" hidden="1"/>
    <col min="4365" max="4365" width="8.5703125" hidden="1"/>
    <col min="4366" max="4366" width="2.28515625" hidden="1"/>
    <col min="4367" max="4369" width="5" hidden="1"/>
    <col min="4370" max="4370" width="5.5703125" hidden="1"/>
    <col min="4371" max="4608" width="11.42578125" hidden="1"/>
    <col min="4609" max="4609" width="6.28515625" hidden="1"/>
    <col min="4610" max="4610" width="8.7109375" hidden="1"/>
    <col min="4611" max="4611" width="12.5703125" hidden="1"/>
    <col min="4612" max="4612" width="4.140625" hidden="1"/>
    <col min="4613" max="4614" width="4.7109375" hidden="1"/>
    <col min="4615" max="4615" width="5.28515625" hidden="1"/>
    <col min="4616" max="4616" width="5.5703125" hidden="1"/>
    <col min="4617" max="4617" width="1.5703125" hidden="1"/>
    <col min="4618" max="4618" width="12.5703125" hidden="1"/>
    <col min="4619" max="4619" width="5.140625" hidden="1"/>
    <col min="4620" max="4620" width="5" hidden="1"/>
    <col min="4621" max="4621" width="8.5703125" hidden="1"/>
    <col min="4622" max="4622" width="2.28515625" hidden="1"/>
    <col min="4623" max="4625" width="5" hidden="1"/>
    <col min="4626" max="4626" width="5.5703125" hidden="1"/>
    <col min="4627" max="4864" width="11.42578125" hidden="1"/>
    <col min="4865" max="4865" width="6.28515625" hidden="1"/>
    <col min="4866" max="4866" width="8.7109375" hidden="1"/>
    <col min="4867" max="4867" width="12.5703125" hidden="1"/>
    <col min="4868" max="4868" width="4.140625" hidden="1"/>
    <col min="4869" max="4870" width="4.7109375" hidden="1"/>
    <col min="4871" max="4871" width="5.28515625" hidden="1"/>
    <col min="4872" max="4872" width="5.5703125" hidden="1"/>
    <col min="4873" max="4873" width="1.5703125" hidden="1"/>
    <col min="4874" max="4874" width="12.5703125" hidden="1"/>
    <col min="4875" max="4875" width="5.140625" hidden="1"/>
    <col min="4876" max="4876" width="5" hidden="1"/>
    <col min="4877" max="4877" width="8.5703125" hidden="1"/>
    <col min="4878" max="4878" width="2.28515625" hidden="1"/>
    <col min="4879" max="4881" width="5" hidden="1"/>
    <col min="4882" max="4882" width="5.5703125" hidden="1"/>
    <col min="4883" max="5120" width="11.42578125" hidden="1"/>
    <col min="5121" max="5121" width="6.28515625" hidden="1"/>
    <col min="5122" max="5122" width="8.7109375" hidden="1"/>
    <col min="5123" max="5123" width="12.5703125" hidden="1"/>
    <col min="5124" max="5124" width="4.140625" hidden="1"/>
    <col min="5125" max="5126" width="4.7109375" hidden="1"/>
    <col min="5127" max="5127" width="5.28515625" hidden="1"/>
    <col min="5128" max="5128" width="5.5703125" hidden="1"/>
    <col min="5129" max="5129" width="1.5703125" hidden="1"/>
    <col min="5130" max="5130" width="12.5703125" hidden="1"/>
    <col min="5131" max="5131" width="5.140625" hidden="1"/>
    <col min="5132" max="5132" width="5" hidden="1"/>
    <col min="5133" max="5133" width="8.5703125" hidden="1"/>
    <col min="5134" max="5134" width="2.28515625" hidden="1"/>
    <col min="5135" max="5137" width="5" hidden="1"/>
    <col min="5138" max="5138" width="5.5703125" hidden="1"/>
    <col min="5139" max="5376" width="11.42578125" hidden="1"/>
    <col min="5377" max="5377" width="6.28515625" hidden="1"/>
    <col min="5378" max="5378" width="8.7109375" hidden="1"/>
    <col min="5379" max="5379" width="12.5703125" hidden="1"/>
    <col min="5380" max="5380" width="4.140625" hidden="1"/>
    <col min="5381" max="5382" width="4.7109375" hidden="1"/>
    <col min="5383" max="5383" width="5.28515625" hidden="1"/>
    <col min="5384" max="5384" width="5.5703125" hidden="1"/>
    <col min="5385" max="5385" width="1.5703125" hidden="1"/>
    <col min="5386" max="5386" width="12.5703125" hidden="1"/>
    <col min="5387" max="5387" width="5.140625" hidden="1"/>
    <col min="5388" max="5388" width="5" hidden="1"/>
    <col min="5389" max="5389" width="8.5703125" hidden="1"/>
    <col min="5390" max="5390" width="2.28515625" hidden="1"/>
    <col min="5391" max="5393" width="5" hidden="1"/>
    <col min="5394" max="5394" width="5.5703125" hidden="1"/>
    <col min="5395" max="5632" width="11.42578125" hidden="1"/>
    <col min="5633" max="5633" width="6.28515625" hidden="1"/>
    <col min="5634" max="5634" width="8.7109375" hidden="1"/>
    <col min="5635" max="5635" width="12.5703125" hidden="1"/>
    <col min="5636" max="5636" width="4.140625" hidden="1"/>
    <col min="5637" max="5638" width="4.7109375" hidden="1"/>
    <col min="5639" max="5639" width="5.28515625" hidden="1"/>
    <col min="5640" max="5640" width="5.5703125" hidden="1"/>
    <col min="5641" max="5641" width="1.5703125" hidden="1"/>
    <col min="5642" max="5642" width="12.5703125" hidden="1"/>
    <col min="5643" max="5643" width="5.140625" hidden="1"/>
    <col min="5644" max="5644" width="5" hidden="1"/>
    <col min="5645" max="5645" width="8.5703125" hidden="1"/>
    <col min="5646" max="5646" width="2.28515625" hidden="1"/>
    <col min="5647" max="5649" width="5" hidden="1"/>
    <col min="5650" max="5650" width="5.5703125" hidden="1"/>
    <col min="5651" max="5888" width="11.42578125" hidden="1"/>
    <col min="5889" max="5889" width="6.28515625" hidden="1"/>
    <col min="5890" max="5890" width="8.7109375" hidden="1"/>
    <col min="5891" max="5891" width="12.5703125" hidden="1"/>
    <col min="5892" max="5892" width="4.140625" hidden="1"/>
    <col min="5893" max="5894" width="4.7109375" hidden="1"/>
    <col min="5895" max="5895" width="5.28515625" hidden="1"/>
    <col min="5896" max="5896" width="5.5703125" hidden="1"/>
    <col min="5897" max="5897" width="1.5703125" hidden="1"/>
    <col min="5898" max="5898" width="12.5703125" hidden="1"/>
    <col min="5899" max="5899" width="5.140625" hidden="1"/>
    <col min="5900" max="5900" width="5" hidden="1"/>
    <col min="5901" max="5901" width="8.5703125" hidden="1"/>
    <col min="5902" max="5902" width="2.28515625" hidden="1"/>
    <col min="5903" max="5905" width="5" hidden="1"/>
    <col min="5906" max="5906" width="5.5703125" hidden="1"/>
    <col min="5907" max="6144" width="11.42578125" hidden="1"/>
    <col min="6145" max="6145" width="6.28515625" hidden="1"/>
    <col min="6146" max="6146" width="8.7109375" hidden="1"/>
    <col min="6147" max="6147" width="12.5703125" hidden="1"/>
    <col min="6148" max="6148" width="4.140625" hidden="1"/>
    <col min="6149" max="6150" width="4.7109375" hidden="1"/>
    <col min="6151" max="6151" width="5.28515625" hidden="1"/>
    <col min="6152" max="6152" width="5.5703125" hidden="1"/>
    <col min="6153" max="6153" width="1.5703125" hidden="1"/>
    <col min="6154" max="6154" width="12.5703125" hidden="1"/>
    <col min="6155" max="6155" width="5.140625" hidden="1"/>
    <col min="6156" max="6156" width="5" hidden="1"/>
    <col min="6157" max="6157" width="8.5703125" hidden="1"/>
    <col min="6158" max="6158" width="2.28515625" hidden="1"/>
    <col min="6159" max="6161" width="5" hidden="1"/>
    <col min="6162" max="6162" width="5.5703125" hidden="1"/>
    <col min="6163" max="6400" width="11.42578125" hidden="1"/>
    <col min="6401" max="6401" width="6.28515625" hidden="1"/>
    <col min="6402" max="6402" width="8.7109375" hidden="1"/>
    <col min="6403" max="6403" width="12.5703125" hidden="1"/>
    <col min="6404" max="6404" width="4.140625" hidden="1"/>
    <col min="6405" max="6406" width="4.7109375" hidden="1"/>
    <col min="6407" max="6407" width="5.28515625" hidden="1"/>
    <col min="6408" max="6408" width="5.5703125" hidden="1"/>
    <col min="6409" max="6409" width="1.5703125" hidden="1"/>
    <col min="6410" max="6410" width="12.5703125" hidden="1"/>
    <col min="6411" max="6411" width="5.140625" hidden="1"/>
    <col min="6412" max="6412" width="5" hidden="1"/>
    <col min="6413" max="6413" width="8.5703125" hidden="1"/>
    <col min="6414" max="6414" width="2.28515625" hidden="1"/>
    <col min="6415" max="6417" width="5" hidden="1"/>
    <col min="6418" max="6418" width="5.5703125" hidden="1"/>
    <col min="6419" max="6656" width="11.42578125" hidden="1"/>
    <col min="6657" max="6657" width="6.28515625" hidden="1"/>
    <col min="6658" max="6658" width="8.7109375" hidden="1"/>
    <col min="6659" max="6659" width="12.5703125" hidden="1"/>
    <col min="6660" max="6660" width="4.140625" hidden="1"/>
    <col min="6661" max="6662" width="4.7109375" hidden="1"/>
    <col min="6663" max="6663" width="5.28515625" hidden="1"/>
    <col min="6664" max="6664" width="5.5703125" hidden="1"/>
    <col min="6665" max="6665" width="1.5703125" hidden="1"/>
    <col min="6666" max="6666" width="12.5703125" hidden="1"/>
    <col min="6667" max="6667" width="5.140625" hidden="1"/>
    <col min="6668" max="6668" width="5" hidden="1"/>
    <col min="6669" max="6669" width="8.5703125" hidden="1"/>
    <col min="6670" max="6670" width="2.28515625" hidden="1"/>
    <col min="6671" max="6673" width="5" hidden="1"/>
    <col min="6674" max="6674" width="5.5703125" hidden="1"/>
    <col min="6675" max="6912" width="11.42578125" hidden="1"/>
    <col min="6913" max="6913" width="6.28515625" hidden="1"/>
    <col min="6914" max="6914" width="8.7109375" hidden="1"/>
    <col min="6915" max="6915" width="12.5703125" hidden="1"/>
    <col min="6916" max="6916" width="4.140625" hidden="1"/>
    <col min="6917" max="6918" width="4.7109375" hidden="1"/>
    <col min="6919" max="6919" width="5.28515625" hidden="1"/>
    <col min="6920" max="6920" width="5.5703125" hidden="1"/>
    <col min="6921" max="6921" width="1.5703125" hidden="1"/>
    <col min="6922" max="6922" width="12.5703125" hidden="1"/>
    <col min="6923" max="6923" width="5.140625" hidden="1"/>
    <col min="6924" max="6924" width="5" hidden="1"/>
    <col min="6925" max="6925" width="8.5703125" hidden="1"/>
    <col min="6926" max="6926" width="2.28515625" hidden="1"/>
    <col min="6927" max="6929" width="5" hidden="1"/>
    <col min="6930" max="6930" width="5.5703125" hidden="1"/>
    <col min="6931" max="7168" width="11.42578125" hidden="1"/>
    <col min="7169" max="7169" width="6.28515625" hidden="1"/>
    <col min="7170" max="7170" width="8.7109375" hidden="1"/>
    <col min="7171" max="7171" width="12.5703125" hidden="1"/>
    <col min="7172" max="7172" width="4.140625" hidden="1"/>
    <col min="7173" max="7174" width="4.7109375" hidden="1"/>
    <col min="7175" max="7175" width="5.28515625" hidden="1"/>
    <col min="7176" max="7176" width="5.5703125" hidden="1"/>
    <col min="7177" max="7177" width="1.5703125" hidden="1"/>
    <col min="7178" max="7178" width="12.5703125" hidden="1"/>
    <col min="7179" max="7179" width="5.140625" hidden="1"/>
    <col min="7180" max="7180" width="5" hidden="1"/>
    <col min="7181" max="7181" width="8.5703125" hidden="1"/>
    <col min="7182" max="7182" width="2.28515625" hidden="1"/>
    <col min="7183" max="7185" width="5" hidden="1"/>
    <col min="7186" max="7186" width="5.5703125" hidden="1"/>
    <col min="7187" max="7424" width="11.42578125" hidden="1"/>
    <col min="7425" max="7425" width="6.28515625" hidden="1"/>
    <col min="7426" max="7426" width="8.7109375" hidden="1"/>
    <col min="7427" max="7427" width="12.5703125" hidden="1"/>
    <col min="7428" max="7428" width="4.140625" hidden="1"/>
    <col min="7429" max="7430" width="4.7109375" hidden="1"/>
    <col min="7431" max="7431" width="5.28515625" hidden="1"/>
    <col min="7432" max="7432" width="5.5703125" hidden="1"/>
    <col min="7433" max="7433" width="1.5703125" hidden="1"/>
    <col min="7434" max="7434" width="12.5703125" hidden="1"/>
    <col min="7435" max="7435" width="5.140625" hidden="1"/>
    <col min="7436" max="7436" width="5" hidden="1"/>
    <col min="7437" max="7437" width="8.5703125" hidden="1"/>
    <col min="7438" max="7438" width="2.28515625" hidden="1"/>
    <col min="7439" max="7441" width="5" hidden="1"/>
    <col min="7442" max="7442" width="5.5703125" hidden="1"/>
    <col min="7443" max="7680" width="11.42578125" hidden="1"/>
    <col min="7681" max="7681" width="6.28515625" hidden="1"/>
    <col min="7682" max="7682" width="8.7109375" hidden="1"/>
    <col min="7683" max="7683" width="12.5703125" hidden="1"/>
    <col min="7684" max="7684" width="4.140625" hidden="1"/>
    <col min="7685" max="7686" width="4.7109375" hidden="1"/>
    <col min="7687" max="7687" width="5.28515625" hidden="1"/>
    <col min="7688" max="7688" width="5.5703125" hidden="1"/>
    <col min="7689" max="7689" width="1.5703125" hidden="1"/>
    <col min="7690" max="7690" width="12.5703125" hidden="1"/>
    <col min="7691" max="7691" width="5.140625" hidden="1"/>
    <col min="7692" max="7692" width="5" hidden="1"/>
    <col min="7693" max="7693" width="8.5703125" hidden="1"/>
    <col min="7694" max="7694" width="2.28515625" hidden="1"/>
    <col min="7695" max="7697" width="5" hidden="1"/>
    <col min="7698" max="7698" width="5.5703125" hidden="1"/>
    <col min="7699" max="7936" width="11.42578125" hidden="1"/>
    <col min="7937" max="7937" width="6.28515625" hidden="1"/>
    <col min="7938" max="7938" width="8.7109375" hidden="1"/>
    <col min="7939" max="7939" width="12.5703125" hidden="1"/>
    <col min="7940" max="7940" width="4.140625" hidden="1"/>
    <col min="7941" max="7942" width="4.7109375" hidden="1"/>
    <col min="7943" max="7943" width="5.28515625" hidden="1"/>
    <col min="7944" max="7944" width="5.5703125" hidden="1"/>
    <col min="7945" max="7945" width="1.5703125" hidden="1"/>
    <col min="7946" max="7946" width="12.5703125" hidden="1"/>
    <col min="7947" max="7947" width="5.140625" hidden="1"/>
    <col min="7948" max="7948" width="5" hidden="1"/>
    <col min="7949" max="7949" width="8.5703125" hidden="1"/>
    <col min="7950" max="7950" width="2.28515625" hidden="1"/>
    <col min="7951" max="7953" width="5" hidden="1"/>
    <col min="7954" max="7954" width="5.5703125" hidden="1"/>
    <col min="7955" max="8192" width="11.42578125" hidden="1"/>
    <col min="8193" max="8193" width="6.28515625" hidden="1"/>
    <col min="8194" max="8194" width="8.7109375" hidden="1"/>
    <col min="8195" max="8195" width="12.5703125" hidden="1"/>
    <col min="8196" max="8196" width="4.140625" hidden="1"/>
    <col min="8197" max="8198" width="4.7109375" hidden="1"/>
    <col min="8199" max="8199" width="5.28515625" hidden="1"/>
    <col min="8200" max="8200" width="5.5703125" hidden="1"/>
    <col min="8201" max="8201" width="1.5703125" hidden="1"/>
    <col min="8202" max="8202" width="12.5703125" hidden="1"/>
    <col min="8203" max="8203" width="5.140625" hidden="1"/>
    <col min="8204" max="8204" width="5" hidden="1"/>
    <col min="8205" max="8205" width="8.5703125" hidden="1"/>
    <col min="8206" max="8206" width="2.28515625" hidden="1"/>
    <col min="8207" max="8209" width="5" hidden="1"/>
    <col min="8210" max="8210" width="5.5703125" hidden="1"/>
    <col min="8211" max="8448" width="11.42578125" hidden="1"/>
    <col min="8449" max="8449" width="6.28515625" hidden="1"/>
    <col min="8450" max="8450" width="8.7109375" hidden="1"/>
    <col min="8451" max="8451" width="12.5703125" hidden="1"/>
    <col min="8452" max="8452" width="4.140625" hidden="1"/>
    <col min="8453" max="8454" width="4.7109375" hidden="1"/>
    <col min="8455" max="8455" width="5.28515625" hidden="1"/>
    <col min="8456" max="8456" width="5.5703125" hidden="1"/>
    <col min="8457" max="8457" width="1.5703125" hidden="1"/>
    <col min="8458" max="8458" width="12.5703125" hidden="1"/>
    <col min="8459" max="8459" width="5.140625" hidden="1"/>
    <col min="8460" max="8460" width="5" hidden="1"/>
    <col min="8461" max="8461" width="8.5703125" hidden="1"/>
    <col min="8462" max="8462" width="2.28515625" hidden="1"/>
    <col min="8463" max="8465" width="5" hidden="1"/>
    <col min="8466" max="8466" width="5.5703125" hidden="1"/>
    <col min="8467" max="8704" width="11.42578125" hidden="1"/>
    <col min="8705" max="8705" width="6.28515625" hidden="1"/>
    <col min="8706" max="8706" width="8.7109375" hidden="1"/>
    <col min="8707" max="8707" width="12.5703125" hidden="1"/>
    <col min="8708" max="8708" width="4.140625" hidden="1"/>
    <col min="8709" max="8710" width="4.7109375" hidden="1"/>
    <col min="8711" max="8711" width="5.28515625" hidden="1"/>
    <col min="8712" max="8712" width="5.5703125" hidden="1"/>
    <col min="8713" max="8713" width="1.5703125" hidden="1"/>
    <col min="8714" max="8714" width="12.5703125" hidden="1"/>
    <col min="8715" max="8715" width="5.140625" hidden="1"/>
    <col min="8716" max="8716" width="5" hidden="1"/>
    <col min="8717" max="8717" width="8.5703125" hidden="1"/>
    <col min="8718" max="8718" width="2.28515625" hidden="1"/>
    <col min="8719" max="8721" width="5" hidden="1"/>
    <col min="8722" max="8722" width="5.5703125" hidden="1"/>
    <col min="8723" max="8960" width="11.42578125" hidden="1"/>
    <col min="8961" max="8961" width="6.28515625" hidden="1"/>
    <col min="8962" max="8962" width="8.7109375" hidden="1"/>
    <col min="8963" max="8963" width="12.5703125" hidden="1"/>
    <col min="8964" max="8964" width="4.140625" hidden="1"/>
    <col min="8965" max="8966" width="4.7109375" hidden="1"/>
    <col min="8967" max="8967" width="5.28515625" hidden="1"/>
    <col min="8968" max="8968" width="5.5703125" hidden="1"/>
    <col min="8969" max="8969" width="1.5703125" hidden="1"/>
    <col min="8970" max="8970" width="12.5703125" hidden="1"/>
    <col min="8971" max="8971" width="5.140625" hidden="1"/>
    <col min="8972" max="8972" width="5" hidden="1"/>
    <col min="8973" max="8973" width="8.5703125" hidden="1"/>
    <col min="8974" max="8974" width="2.28515625" hidden="1"/>
    <col min="8975" max="8977" width="5" hidden="1"/>
    <col min="8978" max="8978" width="5.5703125" hidden="1"/>
    <col min="8979" max="9216" width="11.42578125" hidden="1"/>
    <col min="9217" max="9217" width="6.28515625" hidden="1"/>
    <col min="9218" max="9218" width="8.7109375" hidden="1"/>
    <col min="9219" max="9219" width="12.5703125" hidden="1"/>
    <col min="9220" max="9220" width="4.140625" hidden="1"/>
    <col min="9221" max="9222" width="4.7109375" hidden="1"/>
    <col min="9223" max="9223" width="5.28515625" hidden="1"/>
    <col min="9224" max="9224" width="5.5703125" hidden="1"/>
    <col min="9225" max="9225" width="1.5703125" hidden="1"/>
    <col min="9226" max="9226" width="12.5703125" hidden="1"/>
    <col min="9227" max="9227" width="5.140625" hidden="1"/>
    <col min="9228" max="9228" width="5" hidden="1"/>
    <col min="9229" max="9229" width="8.5703125" hidden="1"/>
    <col min="9230" max="9230" width="2.28515625" hidden="1"/>
    <col min="9231" max="9233" width="5" hidden="1"/>
    <col min="9234" max="9234" width="5.5703125" hidden="1"/>
    <col min="9235" max="9472" width="11.42578125" hidden="1"/>
    <col min="9473" max="9473" width="6.28515625" hidden="1"/>
    <col min="9474" max="9474" width="8.7109375" hidden="1"/>
    <col min="9475" max="9475" width="12.5703125" hidden="1"/>
    <col min="9476" max="9476" width="4.140625" hidden="1"/>
    <col min="9477" max="9478" width="4.7109375" hidden="1"/>
    <col min="9479" max="9479" width="5.28515625" hidden="1"/>
    <col min="9480" max="9480" width="5.5703125" hidden="1"/>
    <col min="9481" max="9481" width="1.5703125" hidden="1"/>
    <col min="9482" max="9482" width="12.5703125" hidden="1"/>
    <col min="9483" max="9483" width="5.140625" hidden="1"/>
    <col min="9484" max="9484" width="5" hidden="1"/>
    <col min="9485" max="9485" width="8.5703125" hidden="1"/>
    <col min="9486" max="9486" width="2.28515625" hidden="1"/>
    <col min="9487" max="9489" width="5" hidden="1"/>
    <col min="9490" max="9490" width="5.5703125" hidden="1"/>
    <col min="9491" max="9728" width="11.42578125" hidden="1"/>
    <col min="9729" max="9729" width="6.28515625" hidden="1"/>
    <col min="9730" max="9730" width="8.7109375" hidden="1"/>
    <col min="9731" max="9731" width="12.5703125" hidden="1"/>
    <col min="9732" max="9732" width="4.140625" hidden="1"/>
    <col min="9733" max="9734" width="4.7109375" hidden="1"/>
    <col min="9735" max="9735" width="5.28515625" hidden="1"/>
    <col min="9736" max="9736" width="5.5703125" hidden="1"/>
    <col min="9737" max="9737" width="1.5703125" hidden="1"/>
    <col min="9738" max="9738" width="12.5703125" hidden="1"/>
    <col min="9739" max="9739" width="5.140625" hidden="1"/>
    <col min="9740" max="9740" width="5" hidden="1"/>
    <col min="9741" max="9741" width="8.5703125" hidden="1"/>
    <col min="9742" max="9742" width="2.28515625" hidden="1"/>
    <col min="9743" max="9745" width="5" hidden="1"/>
    <col min="9746" max="9746" width="5.5703125" hidden="1"/>
    <col min="9747" max="9984" width="11.42578125" hidden="1"/>
    <col min="9985" max="9985" width="6.28515625" hidden="1"/>
    <col min="9986" max="9986" width="8.7109375" hidden="1"/>
    <col min="9987" max="9987" width="12.5703125" hidden="1"/>
    <col min="9988" max="9988" width="4.140625" hidden="1"/>
    <col min="9989" max="9990" width="4.7109375" hidden="1"/>
    <col min="9991" max="9991" width="5.28515625" hidden="1"/>
    <col min="9992" max="9992" width="5.5703125" hidden="1"/>
    <col min="9993" max="9993" width="1.5703125" hidden="1"/>
    <col min="9994" max="9994" width="12.5703125" hidden="1"/>
    <col min="9995" max="9995" width="5.140625" hidden="1"/>
    <col min="9996" max="9996" width="5" hidden="1"/>
    <col min="9997" max="9997" width="8.5703125" hidden="1"/>
    <col min="9998" max="9998" width="2.28515625" hidden="1"/>
    <col min="9999" max="10001" width="5" hidden="1"/>
    <col min="10002" max="10002" width="5.5703125" hidden="1"/>
    <col min="10003" max="10240" width="11.42578125" hidden="1"/>
    <col min="10241" max="10241" width="6.28515625" hidden="1"/>
    <col min="10242" max="10242" width="8.7109375" hidden="1"/>
    <col min="10243" max="10243" width="12.5703125" hidden="1"/>
    <col min="10244" max="10244" width="4.140625" hidden="1"/>
    <col min="10245" max="10246" width="4.7109375" hidden="1"/>
    <col min="10247" max="10247" width="5.28515625" hidden="1"/>
    <col min="10248" max="10248" width="5.5703125" hidden="1"/>
    <col min="10249" max="10249" width="1.5703125" hidden="1"/>
    <col min="10250" max="10250" width="12.5703125" hidden="1"/>
    <col min="10251" max="10251" width="5.140625" hidden="1"/>
    <col min="10252" max="10252" width="5" hidden="1"/>
    <col min="10253" max="10253" width="8.5703125" hidden="1"/>
    <col min="10254" max="10254" width="2.28515625" hidden="1"/>
    <col min="10255" max="10257" width="5" hidden="1"/>
    <col min="10258" max="10258" width="5.5703125" hidden="1"/>
    <col min="10259" max="10496" width="11.42578125" hidden="1"/>
    <col min="10497" max="10497" width="6.28515625" hidden="1"/>
    <col min="10498" max="10498" width="8.7109375" hidden="1"/>
    <col min="10499" max="10499" width="12.5703125" hidden="1"/>
    <col min="10500" max="10500" width="4.140625" hidden="1"/>
    <col min="10501" max="10502" width="4.7109375" hidden="1"/>
    <col min="10503" max="10503" width="5.28515625" hidden="1"/>
    <col min="10504" max="10504" width="5.5703125" hidden="1"/>
    <col min="10505" max="10505" width="1.5703125" hidden="1"/>
    <col min="10506" max="10506" width="12.5703125" hidden="1"/>
    <col min="10507" max="10507" width="5.140625" hidden="1"/>
    <col min="10508" max="10508" width="5" hidden="1"/>
    <col min="10509" max="10509" width="8.5703125" hidden="1"/>
    <col min="10510" max="10510" width="2.28515625" hidden="1"/>
    <col min="10511" max="10513" width="5" hidden="1"/>
    <col min="10514" max="10514" width="5.5703125" hidden="1"/>
    <col min="10515" max="10752" width="11.42578125" hidden="1"/>
    <col min="10753" max="10753" width="6.28515625" hidden="1"/>
    <col min="10754" max="10754" width="8.7109375" hidden="1"/>
    <col min="10755" max="10755" width="12.5703125" hidden="1"/>
    <col min="10756" max="10756" width="4.140625" hidden="1"/>
    <col min="10757" max="10758" width="4.7109375" hidden="1"/>
    <col min="10759" max="10759" width="5.28515625" hidden="1"/>
    <col min="10760" max="10760" width="5.5703125" hidden="1"/>
    <col min="10761" max="10761" width="1.5703125" hidden="1"/>
    <col min="10762" max="10762" width="12.5703125" hidden="1"/>
    <col min="10763" max="10763" width="5.140625" hidden="1"/>
    <col min="10764" max="10764" width="5" hidden="1"/>
    <col min="10765" max="10765" width="8.5703125" hidden="1"/>
    <col min="10766" max="10766" width="2.28515625" hidden="1"/>
    <col min="10767" max="10769" width="5" hidden="1"/>
    <col min="10770" max="10770" width="5.5703125" hidden="1"/>
    <col min="10771" max="11008" width="11.42578125" hidden="1"/>
    <col min="11009" max="11009" width="6.28515625" hidden="1"/>
    <col min="11010" max="11010" width="8.7109375" hidden="1"/>
    <col min="11011" max="11011" width="12.5703125" hidden="1"/>
    <col min="11012" max="11012" width="4.140625" hidden="1"/>
    <col min="11013" max="11014" width="4.7109375" hidden="1"/>
    <col min="11015" max="11015" width="5.28515625" hidden="1"/>
    <col min="11016" max="11016" width="5.5703125" hidden="1"/>
    <col min="11017" max="11017" width="1.5703125" hidden="1"/>
    <col min="11018" max="11018" width="12.5703125" hidden="1"/>
    <col min="11019" max="11019" width="5.140625" hidden="1"/>
    <col min="11020" max="11020" width="5" hidden="1"/>
    <col min="11021" max="11021" width="8.5703125" hidden="1"/>
    <col min="11022" max="11022" width="2.28515625" hidden="1"/>
    <col min="11023" max="11025" width="5" hidden="1"/>
    <col min="11026" max="11026" width="5.5703125" hidden="1"/>
    <col min="11027" max="11264" width="11.42578125" hidden="1"/>
    <col min="11265" max="11265" width="6.28515625" hidden="1"/>
    <col min="11266" max="11266" width="8.7109375" hidden="1"/>
    <col min="11267" max="11267" width="12.5703125" hidden="1"/>
    <col min="11268" max="11268" width="4.140625" hidden="1"/>
    <col min="11269" max="11270" width="4.7109375" hidden="1"/>
    <col min="11271" max="11271" width="5.28515625" hidden="1"/>
    <col min="11272" max="11272" width="5.5703125" hidden="1"/>
    <col min="11273" max="11273" width="1.5703125" hidden="1"/>
    <col min="11274" max="11274" width="12.5703125" hidden="1"/>
    <col min="11275" max="11275" width="5.140625" hidden="1"/>
    <col min="11276" max="11276" width="5" hidden="1"/>
    <col min="11277" max="11277" width="8.5703125" hidden="1"/>
    <col min="11278" max="11278" width="2.28515625" hidden="1"/>
    <col min="11279" max="11281" width="5" hidden="1"/>
    <col min="11282" max="11282" width="5.5703125" hidden="1"/>
    <col min="11283" max="11520" width="11.42578125" hidden="1"/>
    <col min="11521" max="11521" width="6.28515625" hidden="1"/>
    <col min="11522" max="11522" width="8.7109375" hidden="1"/>
    <col min="11523" max="11523" width="12.5703125" hidden="1"/>
    <col min="11524" max="11524" width="4.140625" hidden="1"/>
    <col min="11525" max="11526" width="4.7109375" hidden="1"/>
    <col min="11527" max="11527" width="5.28515625" hidden="1"/>
    <col min="11528" max="11528" width="5.5703125" hidden="1"/>
    <col min="11529" max="11529" width="1.5703125" hidden="1"/>
    <col min="11530" max="11530" width="12.5703125" hidden="1"/>
    <col min="11531" max="11531" width="5.140625" hidden="1"/>
    <col min="11532" max="11532" width="5" hidden="1"/>
    <col min="11533" max="11533" width="8.5703125" hidden="1"/>
    <col min="11534" max="11534" width="2.28515625" hidden="1"/>
    <col min="11535" max="11537" width="5" hidden="1"/>
    <col min="11538" max="11538" width="5.5703125" hidden="1"/>
    <col min="11539" max="11776" width="11.42578125" hidden="1"/>
    <col min="11777" max="11777" width="6.28515625" hidden="1"/>
    <col min="11778" max="11778" width="8.7109375" hidden="1"/>
    <col min="11779" max="11779" width="12.5703125" hidden="1"/>
    <col min="11780" max="11780" width="4.140625" hidden="1"/>
    <col min="11781" max="11782" width="4.7109375" hidden="1"/>
    <col min="11783" max="11783" width="5.28515625" hidden="1"/>
    <col min="11784" max="11784" width="5.5703125" hidden="1"/>
    <col min="11785" max="11785" width="1.5703125" hidden="1"/>
    <col min="11786" max="11786" width="12.5703125" hidden="1"/>
    <col min="11787" max="11787" width="5.140625" hidden="1"/>
    <col min="11788" max="11788" width="5" hidden="1"/>
    <col min="11789" max="11789" width="8.5703125" hidden="1"/>
    <col min="11790" max="11790" width="2.28515625" hidden="1"/>
    <col min="11791" max="11793" width="5" hidden="1"/>
    <col min="11794" max="11794" width="5.5703125" hidden="1"/>
    <col min="11795" max="12032" width="11.42578125" hidden="1"/>
    <col min="12033" max="12033" width="6.28515625" hidden="1"/>
    <col min="12034" max="12034" width="8.7109375" hidden="1"/>
    <col min="12035" max="12035" width="12.5703125" hidden="1"/>
    <col min="12036" max="12036" width="4.140625" hidden="1"/>
    <col min="12037" max="12038" width="4.7109375" hidden="1"/>
    <col min="12039" max="12039" width="5.28515625" hidden="1"/>
    <col min="12040" max="12040" width="5.5703125" hidden="1"/>
    <col min="12041" max="12041" width="1.5703125" hidden="1"/>
    <col min="12042" max="12042" width="12.5703125" hidden="1"/>
    <col min="12043" max="12043" width="5.140625" hidden="1"/>
    <col min="12044" max="12044" width="5" hidden="1"/>
    <col min="12045" max="12045" width="8.5703125" hidden="1"/>
    <col min="12046" max="12046" width="2.28515625" hidden="1"/>
    <col min="12047" max="12049" width="5" hidden="1"/>
    <col min="12050" max="12050" width="5.5703125" hidden="1"/>
    <col min="12051" max="12288" width="11.42578125" hidden="1"/>
    <col min="12289" max="12289" width="6.28515625" hidden="1"/>
    <col min="12290" max="12290" width="8.7109375" hidden="1"/>
    <col min="12291" max="12291" width="12.5703125" hidden="1"/>
    <col min="12292" max="12292" width="4.140625" hidden="1"/>
    <col min="12293" max="12294" width="4.7109375" hidden="1"/>
    <col min="12295" max="12295" width="5.28515625" hidden="1"/>
    <col min="12296" max="12296" width="5.5703125" hidden="1"/>
    <col min="12297" max="12297" width="1.5703125" hidden="1"/>
    <col min="12298" max="12298" width="12.5703125" hidden="1"/>
    <col min="12299" max="12299" width="5.140625" hidden="1"/>
    <col min="12300" max="12300" width="5" hidden="1"/>
    <col min="12301" max="12301" width="8.5703125" hidden="1"/>
    <col min="12302" max="12302" width="2.28515625" hidden="1"/>
    <col min="12303" max="12305" width="5" hidden="1"/>
    <col min="12306" max="12306" width="5.5703125" hidden="1"/>
    <col min="12307" max="12544" width="11.42578125" hidden="1"/>
    <col min="12545" max="12545" width="6.28515625" hidden="1"/>
    <col min="12546" max="12546" width="8.7109375" hidden="1"/>
    <col min="12547" max="12547" width="12.5703125" hidden="1"/>
    <col min="12548" max="12548" width="4.140625" hidden="1"/>
    <col min="12549" max="12550" width="4.7109375" hidden="1"/>
    <col min="12551" max="12551" width="5.28515625" hidden="1"/>
    <col min="12552" max="12552" width="5.5703125" hidden="1"/>
    <col min="12553" max="12553" width="1.5703125" hidden="1"/>
    <col min="12554" max="12554" width="12.5703125" hidden="1"/>
    <col min="12555" max="12555" width="5.140625" hidden="1"/>
    <col min="12556" max="12556" width="5" hidden="1"/>
    <col min="12557" max="12557" width="8.5703125" hidden="1"/>
    <col min="12558" max="12558" width="2.28515625" hidden="1"/>
    <col min="12559" max="12561" width="5" hidden="1"/>
    <col min="12562" max="12562" width="5.5703125" hidden="1"/>
    <col min="12563" max="12800" width="11.42578125" hidden="1"/>
    <col min="12801" max="12801" width="6.28515625" hidden="1"/>
    <col min="12802" max="12802" width="8.7109375" hidden="1"/>
    <col min="12803" max="12803" width="12.5703125" hidden="1"/>
    <col min="12804" max="12804" width="4.140625" hidden="1"/>
    <col min="12805" max="12806" width="4.7109375" hidden="1"/>
    <col min="12807" max="12807" width="5.28515625" hidden="1"/>
    <col min="12808" max="12808" width="5.5703125" hidden="1"/>
    <col min="12809" max="12809" width="1.5703125" hidden="1"/>
    <col min="12810" max="12810" width="12.5703125" hidden="1"/>
    <col min="12811" max="12811" width="5.140625" hidden="1"/>
    <col min="12812" max="12812" width="5" hidden="1"/>
    <col min="12813" max="12813" width="8.5703125" hidden="1"/>
    <col min="12814" max="12814" width="2.28515625" hidden="1"/>
    <col min="12815" max="12817" width="5" hidden="1"/>
    <col min="12818" max="12818" width="5.5703125" hidden="1"/>
    <col min="12819" max="13056" width="11.42578125" hidden="1"/>
    <col min="13057" max="13057" width="6.28515625" hidden="1"/>
    <col min="13058" max="13058" width="8.7109375" hidden="1"/>
    <col min="13059" max="13059" width="12.5703125" hidden="1"/>
    <col min="13060" max="13060" width="4.140625" hidden="1"/>
    <col min="13061" max="13062" width="4.7109375" hidden="1"/>
    <col min="13063" max="13063" width="5.28515625" hidden="1"/>
    <col min="13064" max="13064" width="5.5703125" hidden="1"/>
    <col min="13065" max="13065" width="1.5703125" hidden="1"/>
    <col min="13066" max="13066" width="12.5703125" hidden="1"/>
    <col min="13067" max="13067" width="5.140625" hidden="1"/>
    <col min="13068" max="13068" width="5" hidden="1"/>
    <col min="13069" max="13069" width="8.5703125" hidden="1"/>
    <col min="13070" max="13070" width="2.28515625" hidden="1"/>
    <col min="13071" max="13073" width="5" hidden="1"/>
    <col min="13074" max="13074" width="5.5703125" hidden="1"/>
    <col min="13075" max="13312" width="11.42578125" hidden="1"/>
    <col min="13313" max="13313" width="6.28515625" hidden="1"/>
    <col min="13314" max="13314" width="8.7109375" hidden="1"/>
    <col min="13315" max="13315" width="12.5703125" hidden="1"/>
    <col min="13316" max="13316" width="4.140625" hidden="1"/>
    <col min="13317" max="13318" width="4.7109375" hidden="1"/>
    <col min="13319" max="13319" width="5.28515625" hidden="1"/>
    <col min="13320" max="13320" width="5.5703125" hidden="1"/>
    <col min="13321" max="13321" width="1.5703125" hidden="1"/>
    <col min="13322" max="13322" width="12.5703125" hidden="1"/>
    <col min="13323" max="13323" width="5.140625" hidden="1"/>
    <col min="13324" max="13324" width="5" hidden="1"/>
    <col min="13325" max="13325" width="8.5703125" hidden="1"/>
    <col min="13326" max="13326" width="2.28515625" hidden="1"/>
    <col min="13327" max="13329" width="5" hidden="1"/>
    <col min="13330" max="13330" width="5.5703125" hidden="1"/>
    <col min="13331" max="13568" width="11.42578125" hidden="1"/>
    <col min="13569" max="13569" width="6.28515625" hidden="1"/>
    <col min="13570" max="13570" width="8.7109375" hidden="1"/>
    <col min="13571" max="13571" width="12.5703125" hidden="1"/>
    <col min="13572" max="13572" width="4.140625" hidden="1"/>
    <col min="13573" max="13574" width="4.7109375" hidden="1"/>
    <col min="13575" max="13575" width="5.28515625" hidden="1"/>
    <col min="13576" max="13576" width="5.5703125" hidden="1"/>
    <col min="13577" max="13577" width="1.5703125" hidden="1"/>
    <col min="13578" max="13578" width="12.5703125" hidden="1"/>
    <col min="13579" max="13579" width="5.140625" hidden="1"/>
    <col min="13580" max="13580" width="5" hidden="1"/>
    <col min="13581" max="13581" width="8.5703125" hidden="1"/>
    <col min="13582" max="13582" width="2.28515625" hidden="1"/>
    <col min="13583" max="13585" width="5" hidden="1"/>
    <col min="13586" max="13586" width="5.5703125" hidden="1"/>
    <col min="13587" max="13824" width="11.42578125" hidden="1"/>
    <col min="13825" max="13825" width="6.28515625" hidden="1"/>
    <col min="13826" max="13826" width="8.7109375" hidden="1"/>
    <col min="13827" max="13827" width="12.5703125" hidden="1"/>
    <col min="13828" max="13828" width="4.140625" hidden="1"/>
    <col min="13829" max="13830" width="4.7109375" hidden="1"/>
    <col min="13831" max="13831" width="5.28515625" hidden="1"/>
    <col min="13832" max="13832" width="5.5703125" hidden="1"/>
    <col min="13833" max="13833" width="1.5703125" hidden="1"/>
    <col min="13834" max="13834" width="12.5703125" hidden="1"/>
    <col min="13835" max="13835" width="5.140625" hidden="1"/>
    <col min="13836" max="13836" width="5" hidden="1"/>
    <col min="13837" max="13837" width="8.5703125" hidden="1"/>
    <col min="13838" max="13838" width="2.28515625" hidden="1"/>
    <col min="13839" max="13841" width="5" hidden="1"/>
    <col min="13842" max="13842" width="5.5703125" hidden="1"/>
    <col min="13843" max="14080" width="11.42578125" hidden="1"/>
    <col min="14081" max="14081" width="6.28515625" hidden="1"/>
    <col min="14082" max="14082" width="8.7109375" hidden="1"/>
    <col min="14083" max="14083" width="12.5703125" hidden="1"/>
    <col min="14084" max="14084" width="4.140625" hidden="1"/>
    <col min="14085" max="14086" width="4.7109375" hidden="1"/>
    <col min="14087" max="14087" width="5.28515625" hidden="1"/>
    <col min="14088" max="14088" width="5.5703125" hidden="1"/>
    <col min="14089" max="14089" width="1.5703125" hidden="1"/>
    <col min="14090" max="14090" width="12.5703125" hidden="1"/>
    <col min="14091" max="14091" width="5.140625" hidden="1"/>
    <col min="14092" max="14092" width="5" hidden="1"/>
    <col min="14093" max="14093" width="8.5703125" hidden="1"/>
    <col min="14094" max="14094" width="2.28515625" hidden="1"/>
    <col min="14095" max="14097" width="5" hidden="1"/>
    <col min="14098" max="14098" width="5.5703125" hidden="1"/>
    <col min="14099" max="14336" width="11.42578125" hidden="1"/>
    <col min="14337" max="14337" width="6.28515625" hidden="1"/>
    <col min="14338" max="14338" width="8.7109375" hidden="1"/>
    <col min="14339" max="14339" width="12.5703125" hidden="1"/>
    <col min="14340" max="14340" width="4.140625" hidden="1"/>
    <col min="14341" max="14342" width="4.7109375" hidden="1"/>
    <col min="14343" max="14343" width="5.28515625" hidden="1"/>
    <col min="14344" max="14344" width="5.5703125" hidden="1"/>
    <col min="14345" max="14345" width="1.5703125" hidden="1"/>
    <col min="14346" max="14346" width="12.5703125" hidden="1"/>
    <col min="14347" max="14347" width="5.140625" hidden="1"/>
    <col min="14348" max="14348" width="5" hidden="1"/>
    <col min="14349" max="14349" width="8.5703125" hidden="1"/>
    <col min="14350" max="14350" width="2.28515625" hidden="1"/>
    <col min="14351" max="14353" width="5" hidden="1"/>
    <col min="14354" max="14354" width="5.5703125" hidden="1"/>
    <col min="14355" max="14592" width="11.42578125" hidden="1"/>
    <col min="14593" max="14593" width="6.28515625" hidden="1"/>
    <col min="14594" max="14594" width="8.7109375" hidden="1"/>
    <col min="14595" max="14595" width="12.5703125" hidden="1"/>
    <col min="14596" max="14596" width="4.140625" hidden="1"/>
    <col min="14597" max="14598" width="4.7109375" hidden="1"/>
    <col min="14599" max="14599" width="5.28515625" hidden="1"/>
    <col min="14600" max="14600" width="5.5703125" hidden="1"/>
    <col min="14601" max="14601" width="1.5703125" hidden="1"/>
    <col min="14602" max="14602" width="12.5703125" hidden="1"/>
    <col min="14603" max="14603" width="5.140625" hidden="1"/>
    <col min="14604" max="14604" width="5" hidden="1"/>
    <col min="14605" max="14605" width="8.5703125" hidden="1"/>
    <col min="14606" max="14606" width="2.28515625" hidden="1"/>
    <col min="14607" max="14609" width="5" hidden="1"/>
    <col min="14610" max="14610" width="5.5703125" hidden="1"/>
    <col min="14611" max="14848" width="11.42578125" hidden="1"/>
    <col min="14849" max="14849" width="6.28515625" hidden="1"/>
    <col min="14850" max="14850" width="8.7109375" hidden="1"/>
    <col min="14851" max="14851" width="12.5703125" hidden="1"/>
    <col min="14852" max="14852" width="4.140625" hidden="1"/>
    <col min="14853" max="14854" width="4.7109375" hidden="1"/>
    <col min="14855" max="14855" width="5.28515625" hidden="1"/>
    <col min="14856" max="14856" width="5.5703125" hidden="1"/>
    <col min="14857" max="14857" width="1.5703125" hidden="1"/>
    <col min="14858" max="14858" width="12.5703125" hidden="1"/>
    <col min="14859" max="14859" width="5.140625" hidden="1"/>
    <col min="14860" max="14860" width="5" hidden="1"/>
    <col min="14861" max="14861" width="8.5703125" hidden="1"/>
    <col min="14862" max="14862" width="2.28515625" hidden="1"/>
    <col min="14863" max="14865" width="5" hidden="1"/>
    <col min="14866" max="14866" width="5.5703125" hidden="1"/>
    <col min="14867" max="15104" width="11.42578125" hidden="1"/>
    <col min="15105" max="15105" width="6.28515625" hidden="1"/>
    <col min="15106" max="15106" width="8.7109375" hidden="1"/>
    <col min="15107" max="15107" width="12.5703125" hidden="1"/>
    <col min="15108" max="15108" width="4.140625" hidden="1"/>
    <col min="15109" max="15110" width="4.7109375" hidden="1"/>
    <col min="15111" max="15111" width="5.28515625" hidden="1"/>
    <col min="15112" max="15112" width="5.5703125" hidden="1"/>
    <col min="15113" max="15113" width="1.5703125" hidden="1"/>
    <col min="15114" max="15114" width="12.5703125" hidden="1"/>
    <col min="15115" max="15115" width="5.140625" hidden="1"/>
    <col min="15116" max="15116" width="5" hidden="1"/>
    <col min="15117" max="15117" width="8.5703125" hidden="1"/>
    <col min="15118" max="15118" width="2.28515625" hidden="1"/>
    <col min="15119" max="15121" width="5" hidden="1"/>
    <col min="15122" max="15122" width="5.5703125" hidden="1"/>
    <col min="15123" max="15360" width="11.42578125" hidden="1"/>
    <col min="15361" max="15361" width="6.28515625" hidden="1"/>
    <col min="15362" max="15362" width="8.7109375" hidden="1"/>
    <col min="15363" max="15363" width="12.5703125" hidden="1"/>
    <col min="15364" max="15364" width="4.140625" hidden="1"/>
    <col min="15365" max="15366" width="4.7109375" hidden="1"/>
    <col min="15367" max="15367" width="5.28515625" hidden="1"/>
    <col min="15368" max="15368" width="5.5703125" hidden="1"/>
    <col min="15369" max="15369" width="1.5703125" hidden="1"/>
    <col min="15370" max="15370" width="12.5703125" hidden="1"/>
    <col min="15371" max="15371" width="5.140625" hidden="1"/>
    <col min="15372" max="15372" width="5" hidden="1"/>
    <col min="15373" max="15373" width="8.5703125" hidden="1"/>
    <col min="15374" max="15374" width="2.28515625" hidden="1"/>
    <col min="15375" max="15377" width="5" hidden="1"/>
    <col min="15378" max="15378" width="5.5703125" hidden="1"/>
    <col min="15379" max="15616" width="11.42578125" hidden="1"/>
    <col min="15617" max="15617" width="6.28515625" hidden="1"/>
    <col min="15618" max="15618" width="8.7109375" hidden="1"/>
    <col min="15619" max="15619" width="12.5703125" hidden="1"/>
    <col min="15620" max="15620" width="4.140625" hidden="1"/>
    <col min="15621" max="15622" width="4.7109375" hidden="1"/>
    <col min="15623" max="15623" width="5.28515625" hidden="1"/>
    <col min="15624" max="15624" width="5.5703125" hidden="1"/>
    <col min="15625" max="15625" width="1.5703125" hidden="1"/>
    <col min="15626" max="15626" width="12.5703125" hidden="1"/>
    <col min="15627" max="15627" width="5.140625" hidden="1"/>
    <col min="15628" max="15628" width="5" hidden="1"/>
    <col min="15629" max="15629" width="8.5703125" hidden="1"/>
    <col min="15630" max="15630" width="2.28515625" hidden="1"/>
    <col min="15631" max="15633" width="5" hidden="1"/>
    <col min="15634" max="15634" width="5.5703125" hidden="1"/>
    <col min="15635" max="15872" width="11.42578125" hidden="1"/>
    <col min="15873" max="15873" width="6.28515625" hidden="1"/>
    <col min="15874" max="15874" width="8.7109375" hidden="1"/>
    <col min="15875" max="15875" width="12.5703125" hidden="1"/>
    <col min="15876" max="15876" width="4.140625" hidden="1"/>
    <col min="15877" max="15878" width="4.7109375" hidden="1"/>
    <col min="15879" max="15879" width="5.28515625" hidden="1"/>
    <col min="15880" max="15880" width="5.5703125" hidden="1"/>
    <col min="15881" max="15881" width="1.5703125" hidden="1"/>
    <col min="15882" max="15882" width="12.5703125" hidden="1"/>
    <col min="15883" max="15883" width="5.140625" hidden="1"/>
    <col min="15884" max="15884" width="5" hidden="1"/>
    <col min="15885" max="15885" width="8.5703125" hidden="1"/>
    <col min="15886" max="15886" width="2.28515625" hidden="1"/>
    <col min="15887" max="15889" width="5" hidden="1"/>
    <col min="15890" max="15890" width="5.5703125" hidden="1"/>
    <col min="15891" max="16128" width="11.42578125" hidden="1"/>
    <col min="16129" max="16129" width="6.28515625" hidden="1"/>
    <col min="16130" max="16130" width="8.7109375" hidden="1"/>
    <col min="16131" max="16131" width="12.5703125" hidden="1"/>
    <col min="16132" max="16132" width="4.140625" hidden="1"/>
    <col min="16133" max="16134" width="4.7109375" hidden="1"/>
    <col min="16135" max="16135" width="5.28515625" hidden="1"/>
    <col min="16136" max="16136" width="5.5703125" hidden="1"/>
    <col min="16137" max="16137" width="1.5703125" hidden="1"/>
    <col min="16138" max="16138" width="12.5703125" hidden="1"/>
    <col min="16139" max="16139" width="5.140625" hidden="1"/>
    <col min="16140" max="16140" width="5" hidden="1"/>
    <col min="16141" max="16141" width="8.5703125" hidden="1"/>
    <col min="16142" max="16142" width="2.28515625" hidden="1"/>
    <col min="16143" max="16145" width="5" hidden="1"/>
    <col min="16146" max="16146" width="5.5703125" hidden="1"/>
    <col min="16147" max="16384" width="11.42578125" hidden="1"/>
  </cols>
  <sheetData>
    <row r="1" spans="1:19" ht="28.5" customHeight="1" x14ac:dyDescent="0.5">
      <c r="A1" s="279" t="s">
        <v>251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9" ht="14.25" customHeight="1" x14ac:dyDescent="0.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9" ht="23.25" customHeight="1" x14ac:dyDescent="0.25">
      <c r="A3" s="280" t="s">
        <v>252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21.75" customHeight="1" x14ac:dyDescent="0.25">
      <c r="A4" s="281" t="s">
        <v>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9" ht="12.7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9" ht="75.75" customHeight="1" x14ac:dyDescent="0.25">
      <c r="A6" s="282" t="s">
        <v>303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9" ht="53.25" customHeight="1" x14ac:dyDescent="0.25">
      <c r="A7" s="293" t="s">
        <v>254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</row>
    <row r="8" spans="1:19" ht="53.25" customHeight="1" x14ac:dyDescent="0.25">
      <c r="A8" s="294" t="s">
        <v>255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81"/>
    </row>
    <row r="9" spans="1:19" ht="53.25" customHeight="1" x14ac:dyDescent="0.25">
      <c r="A9" s="294" t="s">
        <v>256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81"/>
    </row>
    <row r="10" spans="1:19" ht="14.25" customHeight="1" x14ac:dyDescent="0.25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9" ht="23.25" customHeight="1" x14ac:dyDescent="0.25">
      <c r="A11" s="296" t="s">
        <v>1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7" t="s">
        <v>2</v>
      </c>
      <c r="L11" s="297"/>
      <c r="M11" s="297"/>
      <c r="N11" s="297"/>
      <c r="O11" s="297"/>
      <c r="P11" s="297"/>
      <c r="Q11" s="297"/>
      <c r="R11" s="297"/>
    </row>
    <row r="12" spans="1:19" ht="3.75" customHeight="1" x14ac:dyDescent="0.25">
      <c r="A12" s="554"/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</row>
    <row r="13" spans="1:19" ht="49.5" customHeight="1" x14ac:dyDescent="0.25">
      <c r="A13" s="284" t="s">
        <v>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</row>
    <row r="14" spans="1:19" ht="3.75" customHeight="1" x14ac:dyDescent="0.25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</row>
    <row r="15" spans="1:19" ht="21.75" customHeight="1" x14ac:dyDescent="0.25">
      <c r="A15" s="288" t="s">
        <v>4</v>
      </c>
      <c r="B15" s="289"/>
      <c r="C15" s="289"/>
      <c r="D15" s="289"/>
      <c r="E15" s="289"/>
      <c r="F15" s="289"/>
      <c r="G15" s="289"/>
      <c r="H15" s="290"/>
      <c r="I15" s="288" t="s">
        <v>5</v>
      </c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9" ht="4.5" customHeight="1" x14ac:dyDescent="0.25">
      <c r="A16" s="551"/>
      <c r="B16" s="551"/>
      <c r="C16" s="551"/>
      <c r="D16" s="551"/>
      <c r="E16" s="551"/>
      <c r="F16" s="551"/>
      <c r="G16" s="551"/>
      <c r="H16" s="551"/>
      <c r="I16" s="552"/>
      <c r="J16" s="552"/>
      <c r="K16" s="552"/>
      <c r="L16" s="553"/>
      <c r="M16" s="553"/>
      <c r="N16" s="553"/>
      <c r="O16" s="553"/>
      <c r="P16" s="553"/>
      <c r="Q16" s="553"/>
    </row>
    <row r="17" spans="1:18" ht="21" customHeight="1" x14ac:dyDescent="0.25">
      <c r="A17" s="296" t="s">
        <v>185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 t="s">
        <v>6</v>
      </c>
      <c r="M17" s="296"/>
      <c r="N17" s="296"/>
      <c r="O17" s="296"/>
      <c r="P17" s="296"/>
      <c r="Q17" s="296"/>
      <c r="R17" s="296"/>
    </row>
    <row r="18" spans="1:18" s="80" customFormat="1" ht="6.7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</row>
    <row r="19" spans="1:18" ht="21" customHeight="1" x14ac:dyDescent="0.25">
      <c r="A19" s="546" t="s">
        <v>259</v>
      </c>
      <c r="B19" s="547"/>
      <c r="C19" s="192"/>
      <c r="D19" s="1"/>
      <c r="E19" s="548" t="s">
        <v>257</v>
      </c>
      <c r="F19" s="549"/>
      <c r="G19" s="549"/>
      <c r="H19" s="549"/>
      <c r="I19" s="550"/>
      <c r="J19" s="193"/>
      <c r="K19" s="2"/>
      <c r="L19" s="548" t="s">
        <v>258</v>
      </c>
      <c r="M19" s="515"/>
      <c r="N19" s="515"/>
      <c r="O19" s="515"/>
      <c r="P19" s="516"/>
      <c r="Q19" s="310"/>
      <c r="R19" s="311"/>
    </row>
    <row r="20" spans="1:18" s="80" customFormat="1" ht="26.2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8" s="80" customFormat="1" ht="20.25" customHeight="1" x14ac:dyDescent="0.25">
      <c r="A21" s="299" t="s">
        <v>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8" s="80" customFormat="1" ht="20.2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8" s="80" customFormat="1" ht="21" customHeight="1" x14ac:dyDescent="0.25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58" t="s">
        <v>8</v>
      </c>
      <c r="P23" s="358"/>
      <c r="Q23" s="358" t="s">
        <v>9</v>
      </c>
      <c r="R23" s="358"/>
    </row>
    <row r="24" spans="1:18" ht="15.95" customHeight="1" x14ac:dyDescent="0.25">
      <c r="A24" s="77" t="s">
        <v>10</v>
      </c>
      <c r="B24" s="312" t="s">
        <v>281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30">
        <f>'FI-1 Mes 1'!P24</f>
        <v>0</v>
      </c>
      <c r="P24" s="544"/>
      <c r="Q24" s="544"/>
      <c r="R24" s="331"/>
    </row>
    <row r="25" spans="1:18" ht="15.95" customHeight="1" x14ac:dyDescent="0.25">
      <c r="A25" s="74" t="s">
        <v>12</v>
      </c>
      <c r="B25" s="461" t="s">
        <v>282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317"/>
      <c r="P25" s="318"/>
      <c r="Q25" s="318"/>
      <c r="R25" s="319"/>
    </row>
    <row r="26" spans="1:18" ht="15.95" customHeight="1" x14ac:dyDescent="0.25">
      <c r="A26" s="74" t="s">
        <v>14</v>
      </c>
      <c r="B26" s="461" t="s">
        <v>283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3"/>
      <c r="O26" s="321"/>
      <c r="P26" s="321"/>
      <c r="Q26" s="468">
        <f>O26+'FI-2 Mes 6'!Q26</f>
        <v>0</v>
      </c>
      <c r="R26" s="468"/>
    </row>
    <row r="27" spans="1:18" ht="15.95" customHeight="1" x14ac:dyDescent="0.25">
      <c r="A27" s="74" t="s">
        <v>15</v>
      </c>
      <c r="B27" s="461" t="s">
        <v>284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3"/>
      <c r="O27" s="321"/>
      <c r="P27" s="321"/>
      <c r="Q27" s="468">
        <f>O27+'FI-2 Mes 6'!Q27</f>
        <v>0</v>
      </c>
      <c r="R27" s="468"/>
    </row>
    <row r="28" spans="1:18" ht="15.95" customHeight="1" x14ac:dyDescent="0.25">
      <c r="A28" s="74" t="s">
        <v>16</v>
      </c>
      <c r="B28" s="461" t="s">
        <v>285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4" t="e">
        <f>O27/O26</f>
        <v>#DIV/0!</v>
      </c>
      <c r="P28" s="465"/>
      <c r="Q28" s="465"/>
      <c r="R28" s="466"/>
    </row>
    <row r="29" spans="1:18" ht="15.95" customHeight="1" x14ac:dyDescent="0.25">
      <c r="A29" s="74" t="s">
        <v>179</v>
      </c>
      <c r="B29" s="461" t="s">
        <v>11</v>
      </c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67" t="e">
        <f>O27/O24</f>
        <v>#DIV/0!</v>
      </c>
      <c r="P29" s="468"/>
      <c r="Q29" s="469" t="e">
        <f>O29+'FI-2 Mes 6'!Q29</f>
        <v>#DIV/0!</v>
      </c>
      <c r="R29" s="469"/>
    </row>
    <row r="30" spans="1:18" ht="25.5" customHeight="1" x14ac:dyDescent="0.25">
      <c r="A30" s="74" t="s">
        <v>180</v>
      </c>
      <c r="B30" s="461" t="s">
        <v>13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3"/>
      <c r="O30" s="333">
        <f>O67</f>
        <v>0</v>
      </c>
      <c r="P30" s="333"/>
      <c r="Q30" s="468">
        <f>O30+'FI-2 Mes 6'!Q30</f>
        <v>0</v>
      </c>
      <c r="R30" s="468"/>
    </row>
    <row r="31" spans="1:18" ht="15.95" customHeight="1" x14ac:dyDescent="0.25">
      <c r="A31" s="74" t="s">
        <v>182</v>
      </c>
      <c r="B31" s="461" t="s">
        <v>286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3"/>
      <c r="O31" s="321"/>
      <c r="P31" s="321"/>
      <c r="Q31" s="468">
        <f>O31+'FI-2 Mes 6'!Q31</f>
        <v>0</v>
      </c>
      <c r="R31" s="468"/>
    </row>
    <row r="32" spans="1:18" ht="15.95" customHeight="1" x14ac:dyDescent="0.25">
      <c r="A32" s="74" t="s">
        <v>183</v>
      </c>
      <c r="B32" s="461" t="s">
        <v>176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3"/>
      <c r="O32" s="321"/>
      <c r="P32" s="321"/>
      <c r="Q32" s="468">
        <f>O32+'FI-2 Mes 6'!Q32</f>
        <v>0</v>
      </c>
      <c r="R32" s="468"/>
    </row>
    <row r="33" spans="1:18" ht="15.95" customHeight="1" x14ac:dyDescent="0.25">
      <c r="A33" s="74" t="s">
        <v>287</v>
      </c>
      <c r="B33" s="540" t="s">
        <v>178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2"/>
      <c r="O33" s="332">
        <f>O41</f>
        <v>0</v>
      </c>
      <c r="P33" s="332"/>
      <c r="Q33" s="468">
        <f>O33+'FI-2 Mes 6'!Q33</f>
        <v>0</v>
      </c>
      <c r="R33" s="468"/>
    </row>
    <row r="34" spans="1:18" ht="15.95" customHeight="1" x14ac:dyDescent="0.25">
      <c r="A34" s="74" t="s">
        <v>288</v>
      </c>
      <c r="B34" s="540" t="s">
        <v>177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2"/>
      <c r="O34" s="543"/>
      <c r="P34" s="543"/>
      <c r="Q34" s="468">
        <f>O34+'FI-2 Mes 6'!Q34</f>
        <v>0</v>
      </c>
      <c r="R34" s="468"/>
    </row>
    <row r="35" spans="1:18" ht="15.95" customHeight="1" x14ac:dyDescent="0.25">
      <c r="A35" s="74" t="s">
        <v>289</v>
      </c>
      <c r="B35" s="540" t="s">
        <v>17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2"/>
      <c r="O35" s="334" t="e">
        <f>(O34/O33)</f>
        <v>#DIV/0!</v>
      </c>
      <c r="P35" s="334"/>
      <c r="Q35" s="342" t="e">
        <f>(Q33/Q34)</f>
        <v>#DIV/0!</v>
      </c>
      <c r="R35" s="343"/>
    </row>
    <row r="36" spans="1:18" s="80" customFormat="1" ht="12.75" customHeigh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8" s="80" customFormat="1" ht="18.75" customHeight="1" x14ac:dyDescent="0.25">
      <c r="A37" s="88" t="s">
        <v>18</v>
      </c>
      <c r="B37" s="89"/>
      <c r="C37" s="89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8" s="80" customFormat="1" ht="0.75" customHeight="1" x14ac:dyDescent="0.25">
      <c r="A38" s="88"/>
      <c r="B38" s="89"/>
      <c r="C38" s="89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8" s="80" customFormat="1" ht="14.45" customHeight="1" x14ac:dyDescent="0.25">
      <c r="A39" s="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1"/>
      <c r="O39" s="302" t="s">
        <v>8</v>
      </c>
      <c r="P39" s="302"/>
      <c r="Q39" s="302" t="s">
        <v>9</v>
      </c>
      <c r="R39" s="302"/>
    </row>
    <row r="40" spans="1:18" ht="15" customHeight="1" x14ac:dyDescent="0.25">
      <c r="A40" s="77" t="s">
        <v>19</v>
      </c>
      <c r="B40" s="276" t="s">
        <v>20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8"/>
      <c r="O40" s="333">
        <f>O129</f>
        <v>0</v>
      </c>
      <c r="P40" s="333"/>
      <c r="Q40" s="333">
        <f>Q129</f>
        <v>0</v>
      </c>
      <c r="R40" s="333"/>
    </row>
    <row r="41" spans="1:18" ht="15" customHeight="1" x14ac:dyDescent="0.25">
      <c r="A41" s="77" t="s">
        <v>21</v>
      </c>
      <c r="B41" s="276" t="s">
        <v>22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8"/>
      <c r="O41" s="341"/>
      <c r="P41" s="341"/>
      <c r="Q41" s="555">
        <f>O41+'FI-2 Mes 6'!Q41</f>
        <v>0</v>
      </c>
      <c r="R41" s="555"/>
    </row>
    <row r="42" spans="1:18" ht="15" customHeight="1" x14ac:dyDescent="0.25">
      <c r="A42" s="77" t="s">
        <v>23</v>
      </c>
      <c r="B42" s="276" t="s">
        <v>24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41"/>
      <c r="P42" s="341"/>
      <c r="Q42" s="555">
        <f>O42+'FI-2 Mes 6'!Q42</f>
        <v>0</v>
      </c>
      <c r="R42" s="555"/>
    </row>
    <row r="43" spans="1:18" ht="15" customHeight="1" x14ac:dyDescent="0.25">
      <c r="A43" s="77" t="s">
        <v>25</v>
      </c>
      <c r="B43" s="276" t="s">
        <v>26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8"/>
      <c r="O43" s="341"/>
      <c r="P43" s="341"/>
      <c r="Q43" s="555">
        <f>O43+'FI-2 Mes 6'!Q43</f>
        <v>0</v>
      </c>
      <c r="R43" s="555"/>
    </row>
    <row r="44" spans="1:18" ht="15" customHeight="1" x14ac:dyDescent="0.25">
      <c r="A44" s="77" t="s">
        <v>27</v>
      </c>
      <c r="B44" s="276" t="s">
        <v>290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8"/>
      <c r="O44" s="342" t="e">
        <f>O43/O40</f>
        <v>#DIV/0!</v>
      </c>
      <c r="P44" s="343"/>
      <c r="Q44" s="342" t="e">
        <f>Q43/Q40</f>
        <v>#DIV/0!</v>
      </c>
      <c r="R44" s="343"/>
    </row>
    <row r="45" spans="1:18" ht="15" customHeight="1" x14ac:dyDescent="0.25">
      <c r="A45" s="77" t="s">
        <v>29</v>
      </c>
      <c r="B45" s="276" t="s">
        <v>28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8"/>
      <c r="O45" s="333">
        <f>P133</f>
        <v>0</v>
      </c>
      <c r="P45" s="333"/>
      <c r="Q45" s="337">
        <f>R129</f>
        <v>0</v>
      </c>
      <c r="R45" s="338"/>
    </row>
    <row r="46" spans="1:18" ht="15" customHeight="1" x14ac:dyDescent="0.25">
      <c r="A46" s="77" t="s">
        <v>31</v>
      </c>
      <c r="B46" s="91" t="s">
        <v>291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341"/>
      <c r="P46" s="341"/>
      <c r="Q46" s="555">
        <f>O46+'FI-2 Mes 6'!Q46</f>
        <v>0</v>
      </c>
      <c r="R46" s="555"/>
    </row>
    <row r="47" spans="1:18" ht="15" customHeight="1" x14ac:dyDescent="0.25">
      <c r="A47" s="77" t="s">
        <v>33</v>
      </c>
      <c r="B47" s="276" t="s">
        <v>30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341"/>
      <c r="P47" s="341"/>
      <c r="Q47" s="555">
        <f>O47+'FI-2 Mes 6'!Q47</f>
        <v>0</v>
      </c>
      <c r="R47" s="555"/>
    </row>
    <row r="48" spans="1:18" ht="15" customHeight="1" x14ac:dyDescent="0.25">
      <c r="A48" s="77" t="s">
        <v>35</v>
      </c>
      <c r="B48" s="276" t="s">
        <v>292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8"/>
      <c r="O48" s="335"/>
      <c r="P48" s="336"/>
      <c r="Q48" s="555">
        <f>O48+'FI-2 Mes 6'!Q48</f>
        <v>0</v>
      </c>
      <c r="R48" s="555"/>
    </row>
    <row r="49" spans="1:18" ht="15" customHeight="1" x14ac:dyDescent="0.25">
      <c r="A49" s="77" t="s">
        <v>298</v>
      </c>
      <c r="B49" s="276" t="s">
        <v>293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8"/>
      <c r="O49" s="339" t="e">
        <f>(O42/O48)*250000</f>
        <v>#DIV/0!</v>
      </c>
      <c r="P49" s="339"/>
      <c r="Q49" s="339" t="e">
        <f>(Q42/Q48)*250000</f>
        <v>#DIV/0!</v>
      </c>
      <c r="R49" s="339"/>
    </row>
    <row r="50" spans="1:18" ht="15" customHeight="1" x14ac:dyDescent="0.25">
      <c r="A50" s="77" t="s">
        <v>299</v>
      </c>
      <c r="B50" s="276" t="s">
        <v>294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8"/>
      <c r="O50" s="348" t="e">
        <f>(O45/O48)*250000</f>
        <v>#DIV/0!</v>
      </c>
      <c r="P50" s="348"/>
      <c r="Q50" s="348" t="e">
        <f>(Q45/Q48)*250000</f>
        <v>#DIV/0!</v>
      </c>
      <c r="R50" s="348"/>
    </row>
    <row r="51" spans="1:18" ht="15" customHeight="1" x14ac:dyDescent="0.25">
      <c r="A51" s="77" t="s">
        <v>300</v>
      </c>
      <c r="B51" s="276" t="s">
        <v>295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350"/>
      <c r="P51" s="350"/>
      <c r="Q51" s="555">
        <f>O51+'FI-2 Mes 6'!Q51</f>
        <v>0</v>
      </c>
      <c r="R51" s="555"/>
    </row>
    <row r="52" spans="1:18" ht="15" customHeight="1" x14ac:dyDescent="0.25">
      <c r="A52" s="77" t="s">
        <v>301</v>
      </c>
      <c r="B52" s="276" t="s">
        <v>296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8"/>
      <c r="O52" s="345" t="e">
        <f>(O46+O45)/O48</f>
        <v>#DIV/0!</v>
      </c>
      <c r="P52" s="346"/>
      <c r="Q52" s="345" t="e">
        <f>(Q46+Q45)/Q48</f>
        <v>#DIV/0!</v>
      </c>
      <c r="R52" s="346"/>
    </row>
    <row r="53" spans="1:18" ht="15" customHeight="1" x14ac:dyDescent="0.25">
      <c r="A53" s="77" t="s">
        <v>302</v>
      </c>
      <c r="B53" s="276" t="s">
        <v>297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8"/>
      <c r="O53" s="347" t="e">
        <f>(O49*O50)/1000</f>
        <v>#DIV/0!</v>
      </c>
      <c r="P53" s="347"/>
      <c r="Q53" s="347" t="e">
        <f>(Q49*Q50)/1000</f>
        <v>#DIV/0!</v>
      </c>
      <c r="R53" s="347"/>
    </row>
    <row r="54" spans="1:18" s="80" customFormat="1" ht="3.75" customHeight="1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86"/>
      <c r="O54" s="86"/>
      <c r="P54" s="86"/>
      <c r="Q54" s="86"/>
    </row>
    <row r="55" spans="1:18" s="80" customFormat="1" ht="18" x14ac:dyDescent="0.25">
      <c r="A55" s="299" t="s">
        <v>37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</row>
    <row r="56" spans="1:18" s="80" customFormat="1" ht="9" customHeight="1" x14ac:dyDescent="0.25">
      <c r="A56" s="96"/>
      <c r="B56" s="96"/>
      <c r="C56" s="96"/>
      <c r="D56" s="96"/>
      <c r="E56" s="96"/>
      <c r="F56" s="96"/>
      <c r="G56" s="96"/>
    </row>
    <row r="57" spans="1:18" ht="12.75" customHeight="1" x14ac:dyDescent="0.25">
      <c r="A57" s="525" t="s">
        <v>38</v>
      </c>
      <c r="B57" s="525"/>
      <c r="C57" s="527" t="s">
        <v>39</v>
      </c>
      <c r="D57" s="528"/>
      <c r="E57" s="528"/>
      <c r="F57" s="528"/>
      <c r="G57" s="528"/>
      <c r="H57" s="528"/>
      <c r="I57" s="528"/>
      <c r="J57" s="529"/>
      <c r="K57" s="527" t="s">
        <v>40</v>
      </c>
      <c r="L57" s="529"/>
      <c r="M57" s="533" t="s">
        <v>41</v>
      </c>
      <c r="N57" s="533"/>
      <c r="O57" s="533" t="s">
        <v>42</v>
      </c>
      <c r="P57" s="533"/>
      <c r="Q57" s="535" t="s">
        <v>43</v>
      </c>
      <c r="R57" s="535"/>
    </row>
    <row r="58" spans="1:18" ht="20.25" customHeight="1" thickBot="1" x14ac:dyDescent="0.3">
      <c r="A58" s="526"/>
      <c r="B58" s="526"/>
      <c r="C58" s="530"/>
      <c r="D58" s="531"/>
      <c r="E58" s="531"/>
      <c r="F58" s="531"/>
      <c r="G58" s="531"/>
      <c r="H58" s="531"/>
      <c r="I58" s="531"/>
      <c r="J58" s="532"/>
      <c r="K58" s="530"/>
      <c r="L58" s="532"/>
      <c r="M58" s="534"/>
      <c r="N58" s="534"/>
      <c r="O58" s="534"/>
      <c r="P58" s="534"/>
      <c r="Q58" s="536"/>
      <c r="R58" s="536"/>
    </row>
    <row r="59" spans="1:18" ht="15.95" customHeight="1" x14ac:dyDescent="0.25">
      <c r="A59" s="351"/>
      <c r="B59" s="352"/>
      <c r="C59" s="351"/>
      <c r="D59" s="353"/>
      <c r="E59" s="353"/>
      <c r="F59" s="353"/>
      <c r="G59" s="353"/>
      <c r="H59" s="353"/>
      <c r="I59" s="353"/>
      <c r="J59" s="352"/>
      <c r="K59" s="354"/>
      <c r="L59" s="355"/>
      <c r="M59" s="356"/>
      <c r="N59" s="356"/>
      <c r="O59" s="357">
        <f t="shared" ref="O59:O65" si="0">K59*M59</f>
        <v>0</v>
      </c>
      <c r="P59" s="357"/>
      <c r="Q59" s="354"/>
      <c r="R59" s="355"/>
    </row>
    <row r="60" spans="1:18" ht="15.95" customHeight="1" x14ac:dyDescent="0.25">
      <c r="A60" s="199"/>
      <c r="B60" s="200"/>
      <c r="C60" s="199"/>
      <c r="D60" s="201"/>
      <c r="E60" s="201"/>
      <c r="F60" s="201"/>
      <c r="G60" s="201"/>
      <c r="H60" s="201"/>
      <c r="I60" s="201"/>
      <c r="J60" s="200"/>
      <c r="K60" s="202"/>
      <c r="L60" s="203"/>
      <c r="M60" s="273"/>
      <c r="N60" s="273"/>
      <c r="O60" s="274">
        <f t="shared" si="0"/>
        <v>0</v>
      </c>
      <c r="P60" s="275"/>
      <c r="Q60" s="375"/>
      <c r="R60" s="376"/>
    </row>
    <row r="61" spans="1:18" ht="15.95" customHeight="1" x14ac:dyDescent="0.25">
      <c r="A61" s="199"/>
      <c r="B61" s="200"/>
      <c r="C61" s="199"/>
      <c r="D61" s="201"/>
      <c r="E61" s="201"/>
      <c r="F61" s="201"/>
      <c r="G61" s="201"/>
      <c r="H61" s="201"/>
      <c r="I61" s="201"/>
      <c r="J61" s="200"/>
      <c r="K61" s="202"/>
      <c r="L61" s="203"/>
      <c r="M61" s="273"/>
      <c r="N61" s="273"/>
      <c r="O61" s="274">
        <f t="shared" si="0"/>
        <v>0</v>
      </c>
      <c r="P61" s="275"/>
      <c r="Q61" s="78"/>
      <c r="R61" s="79"/>
    </row>
    <row r="62" spans="1:18" ht="15.95" customHeight="1" x14ac:dyDescent="0.25">
      <c r="A62" s="199"/>
      <c r="B62" s="200"/>
      <c r="C62" s="199"/>
      <c r="D62" s="201"/>
      <c r="E62" s="201"/>
      <c r="F62" s="201"/>
      <c r="G62" s="201"/>
      <c r="H62" s="201"/>
      <c r="I62" s="201"/>
      <c r="J62" s="200"/>
      <c r="K62" s="202"/>
      <c r="L62" s="203"/>
      <c r="M62" s="273"/>
      <c r="N62" s="273"/>
      <c r="O62" s="274">
        <f t="shared" si="0"/>
        <v>0</v>
      </c>
      <c r="P62" s="275"/>
      <c r="Q62" s="78"/>
      <c r="R62" s="79"/>
    </row>
    <row r="63" spans="1:18" ht="15.95" customHeight="1" x14ac:dyDescent="0.25">
      <c r="A63" s="199"/>
      <c r="B63" s="200"/>
      <c r="C63" s="199"/>
      <c r="D63" s="201"/>
      <c r="E63" s="201"/>
      <c r="F63" s="201"/>
      <c r="G63" s="201"/>
      <c r="H63" s="201"/>
      <c r="I63" s="201"/>
      <c r="J63" s="200"/>
      <c r="K63" s="202"/>
      <c r="L63" s="203"/>
      <c r="M63" s="273"/>
      <c r="N63" s="273"/>
      <c r="O63" s="274">
        <f t="shared" si="0"/>
        <v>0</v>
      </c>
      <c r="P63" s="275"/>
      <c r="Q63" s="78"/>
      <c r="R63" s="79"/>
    </row>
    <row r="64" spans="1:18" ht="15.95" customHeight="1" x14ac:dyDescent="0.25">
      <c r="A64" s="370"/>
      <c r="B64" s="371"/>
      <c r="C64" s="372"/>
      <c r="D64" s="373"/>
      <c r="E64" s="373"/>
      <c r="F64" s="373"/>
      <c r="G64" s="373"/>
      <c r="H64" s="373"/>
      <c r="I64" s="373"/>
      <c r="J64" s="374"/>
      <c r="K64" s="375"/>
      <c r="L64" s="376"/>
      <c r="M64" s="273"/>
      <c r="N64" s="273"/>
      <c r="O64" s="274">
        <f t="shared" si="0"/>
        <v>0</v>
      </c>
      <c r="P64" s="275"/>
      <c r="Q64" s="78"/>
      <c r="R64" s="79"/>
    </row>
    <row r="65" spans="1:18" ht="15.95" customHeight="1" x14ac:dyDescent="0.25">
      <c r="A65" s="370"/>
      <c r="B65" s="371"/>
      <c r="C65" s="372"/>
      <c r="D65" s="373"/>
      <c r="E65" s="373"/>
      <c r="F65" s="373"/>
      <c r="G65" s="373"/>
      <c r="H65" s="373"/>
      <c r="I65" s="373"/>
      <c r="J65" s="374"/>
      <c r="K65" s="375"/>
      <c r="L65" s="376"/>
      <c r="M65" s="273"/>
      <c r="N65" s="273"/>
      <c r="O65" s="274">
        <f t="shared" si="0"/>
        <v>0</v>
      </c>
      <c r="P65" s="275"/>
      <c r="Q65" s="375"/>
      <c r="R65" s="376"/>
    </row>
    <row r="66" spans="1:18" ht="15.95" customHeight="1" thickBot="1" x14ac:dyDescent="0.3">
      <c r="A66" s="386"/>
      <c r="B66" s="387"/>
      <c r="C66" s="388"/>
      <c r="D66" s="389"/>
      <c r="E66" s="389"/>
      <c r="F66" s="389"/>
      <c r="G66" s="389"/>
      <c r="H66" s="389"/>
      <c r="I66" s="389"/>
      <c r="J66" s="390"/>
      <c r="K66" s="391"/>
      <c r="L66" s="392"/>
      <c r="M66" s="393"/>
      <c r="N66" s="393"/>
      <c r="O66" s="394">
        <f>M66*K66</f>
        <v>0</v>
      </c>
      <c r="P66" s="395"/>
      <c r="Q66" s="391"/>
      <c r="R66" s="392"/>
    </row>
    <row r="67" spans="1:18" ht="15.95" customHeight="1" x14ac:dyDescent="0.25">
      <c r="A67" s="517"/>
      <c r="B67" s="518"/>
      <c r="C67" s="519" t="s">
        <v>44</v>
      </c>
      <c r="D67" s="520"/>
      <c r="E67" s="520"/>
      <c r="F67" s="520"/>
      <c r="G67" s="520"/>
      <c r="H67" s="520"/>
      <c r="I67" s="520"/>
      <c r="J67" s="521"/>
      <c r="K67" s="522">
        <f>SUM(K59:L66)</f>
        <v>0</v>
      </c>
      <c r="L67" s="523"/>
      <c r="M67" s="524">
        <f>SUM(M59:N66)</f>
        <v>0</v>
      </c>
      <c r="N67" s="524"/>
      <c r="O67" s="524">
        <f>SUM(O59:P66)</f>
        <v>0</v>
      </c>
      <c r="P67" s="524"/>
      <c r="Q67" s="524"/>
      <c r="R67" s="524"/>
    </row>
    <row r="68" spans="1:18" s="80" customFormat="1" ht="15" customHeight="1" x14ac:dyDescent="0.2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86"/>
      <c r="O68" s="86"/>
      <c r="P68" s="86"/>
      <c r="Q68" s="86"/>
    </row>
    <row r="69" spans="1:18" s="80" customFormat="1" ht="36" customHeight="1" x14ac:dyDescent="0.25">
      <c r="A69" s="97" t="s">
        <v>45</v>
      </c>
      <c r="B69" s="88"/>
      <c r="C69" s="88"/>
      <c r="D69" s="88"/>
      <c r="E69" s="88"/>
      <c r="F69" s="88"/>
      <c r="G69" s="88"/>
      <c r="H69" s="88"/>
      <c r="I69" s="88"/>
      <c r="J69" s="88"/>
      <c r="K69" s="98"/>
      <c r="L69" s="98"/>
    </row>
    <row r="70" spans="1:18" ht="18" customHeight="1" x14ac:dyDescent="0.25">
      <c r="A70" s="512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6"/>
      <c r="P70" s="12" t="s">
        <v>46</v>
      </c>
      <c r="Q70" s="13" t="s">
        <v>47</v>
      </c>
      <c r="R70" s="14" t="s">
        <v>48</v>
      </c>
    </row>
    <row r="71" spans="1:18" ht="25.5" customHeight="1" x14ac:dyDescent="0.25">
      <c r="A71" s="36" t="s">
        <v>49</v>
      </c>
      <c r="B71" s="509" t="s">
        <v>261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1"/>
      <c r="P71" s="48"/>
      <c r="Q71" s="49"/>
      <c r="R71" s="50"/>
    </row>
    <row r="72" spans="1:18" ht="25.5" customHeight="1" x14ac:dyDescent="0.25">
      <c r="A72" s="15" t="s">
        <v>50</v>
      </c>
      <c r="B72" s="509" t="s">
        <v>262</v>
      </c>
      <c r="C72" s="510" t="s">
        <v>262</v>
      </c>
      <c r="D72" s="510" t="s">
        <v>262</v>
      </c>
      <c r="E72" s="510" t="s">
        <v>262</v>
      </c>
      <c r="F72" s="510" t="s">
        <v>262</v>
      </c>
      <c r="G72" s="510" t="s">
        <v>262</v>
      </c>
      <c r="H72" s="510" t="s">
        <v>262</v>
      </c>
      <c r="I72" s="510" t="s">
        <v>262</v>
      </c>
      <c r="J72" s="510" t="s">
        <v>262</v>
      </c>
      <c r="K72" s="510" t="s">
        <v>262</v>
      </c>
      <c r="L72" s="510" t="s">
        <v>262</v>
      </c>
      <c r="M72" s="510" t="s">
        <v>262</v>
      </c>
      <c r="N72" s="510" t="s">
        <v>262</v>
      </c>
      <c r="O72" s="511" t="s">
        <v>262</v>
      </c>
      <c r="P72" s="48"/>
      <c r="Q72" s="49"/>
      <c r="R72" s="50"/>
    </row>
    <row r="73" spans="1:18" ht="37.5" customHeight="1" x14ac:dyDescent="0.25">
      <c r="A73" s="36" t="s">
        <v>51</v>
      </c>
      <c r="B73" s="509" t="s">
        <v>263</v>
      </c>
      <c r="C73" s="510" t="s">
        <v>263</v>
      </c>
      <c r="D73" s="510" t="s">
        <v>263</v>
      </c>
      <c r="E73" s="510" t="s">
        <v>263</v>
      </c>
      <c r="F73" s="510" t="s">
        <v>263</v>
      </c>
      <c r="G73" s="510" t="s">
        <v>263</v>
      </c>
      <c r="H73" s="510" t="s">
        <v>263</v>
      </c>
      <c r="I73" s="510" t="s">
        <v>263</v>
      </c>
      <c r="J73" s="510" t="s">
        <v>263</v>
      </c>
      <c r="K73" s="510" t="s">
        <v>263</v>
      </c>
      <c r="L73" s="510" t="s">
        <v>263</v>
      </c>
      <c r="M73" s="510" t="s">
        <v>263</v>
      </c>
      <c r="N73" s="510" t="s">
        <v>263</v>
      </c>
      <c r="O73" s="511" t="s">
        <v>263</v>
      </c>
      <c r="P73" s="48"/>
      <c r="Q73" s="52"/>
      <c r="R73" s="50"/>
    </row>
    <row r="74" spans="1:18" ht="25.5" customHeight="1" x14ac:dyDescent="0.25">
      <c r="A74" s="15" t="s">
        <v>52</v>
      </c>
      <c r="B74" s="509" t="s">
        <v>264</v>
      </c>
      <c r="C74" s="510" t="s">
        <v>264</v>
      </c>
      <c r="D74" s="510" t="s">
        <v>264</v>
      </c>
      <c r="E74" s="510" t="s">
        <v>264</v>
      </c>
      <c r="F74" s="510" t="s">
        <v>264</v>
      </c>
      <c r="G74" s="510" t="s">
        <v>264</v>
      </c>
      <c r="H74" s="510" t="s">
        <v>264</v>
      </c>
      <c r="I74" s="510" t="s">
        <v>264</v>
      </c>
      <c r="J74" s="510" t="s">
        <v>264</v>
      </c>
      <c r="K74" s="510" t="s">
        <v>264</v>
      </c>
      <c r="L74" s="510" t="s">
        <v>264</v>
      </c>
      <c r="M74" s="510" t="s">
        <v>264</v>
      </c>
      <c r="N74" s="510" t="s">
        <v>264</v>
      </c>
      <c r="O74" s="511" t="s">
        <v>264</v>
      </c>
      <c r="P74" s="48"/>
      <c r="Q74" s="52"/>
      <c r="R74" s="50"/>
    </row>
    <row r="75" spans="1:18" ht="25.5" customHeight="1" x14ac:dyDescent="0.25">
      <c r="A75" s="36" t="s">
        <v>53</v>
      </c>
      <c r="B75" s="509" t="s">
        <v>265</v>
      </c>
      <c r="C75" s="510" t="s">
        <v>265</v>
      </c>
      <c r="D75" s="510" t="s">
        <v>265</v>
      </c>
      <c r="E75" s="510" t="s">
        <v>265</v>
      </c>
      <c r="F75" s="510" t="s">
        <v>265</v>
      </c>
      <c r="G75" s="510" t="s">
        <v>265</v>
      </c>
      <c r="H75" s="510" t="s">
        <v>265</v>
      </c>
      <c r="I75" s="510" t="s">
        <v>265</v>
      </c>
      <c r="J75" s="510" t="s">
        <v>265</v>
      </c>
      <c r="K75" s="510" t="s">
        <v>265</v>
      </c>
      <c r="L75" s="510" t="s">
        <v>265</v>
      </c>
      <c r="M75" s="510" t="s">
        <v>265</v>
      </c>
      <c r="N75" s="510" t="s">
        <v>265</v>
      </c>
      <c r="O75" s="511" t="s">
        <v>265</v>
      </c>
      <c r="P75" s="48"/>
      <c r="Q75" s="52"/>
      <c r="R75" s="50"/>
    </row>
    <row r="76" spans="1:18" ht="18" customHeight="1" x14ac:dyDescent="0.25">
      <c r="A76" s="15" t="s">
        <v>54</v>
      </c>
      <c r="B76" s="509" t="s">
        <v>266</v>
      </c>
      <c r="C76" s="510" t="s">
        <v>266</v>
      </c>
      <c r="D76" s="510" t="s">
        <v>266</v>
      </c>
      <c r="E76" s="510" t="s">
        <v>266</v>
      </c>
      <c r="F76" s="510" t="s">
        <v>266</v>
      </c>
      <c r="G76" s="510" t="s">
        <v>266</v>
      </c>
      <c r="H76" s="510" t="s">
        <v>266</v>
      </c>
      <c r="I76" s="510" t="s">
        <v>266</v>
      </c>
      <c r="J76" s="510" t="s">
        <v>266</v>
      </c>
      <c r="K76" s="510" t="s">
        <v>266</v>
      </c>
      <c r="L76" s="510" t="s">
        <v>266</v>
      </c>
      <c r="M76" s="510" t="s">
        <v>266</v>
      </c>
      <c r="N76" s="510" t="s">
        <v>266</v>
      </c>
      <c r="O76" s="511" t="s">
        <v>266</v>
      </c>
      <c r="P76" s="48"/>
      <c r="Q76" s="52"/>
      <c r="R76" s="50"/>
    </row>
    <row r="77" spans="1:18" ht="18" customHeight="1" x14ac:dyDescent="0.25">
      <c r="A77" s="36" t="s">
        <v>55</v>
      </c>
      <c r="B77" s="509" t="s">
        <v>267</v>
      </c>
      <c r="C77" s="510" t="s">
        <v>267</v>
      </c>
      <c r="D77" s="510" t="s">
        <v>267</v>
      </c>
      <c r="E77" s="510" t="s">
        <v>267</v>
      </c>
      <c r="F77" s="510" t="s">
        <v>267</v>
      </c>
      <c r="G77" s="510" t="s">
        <v>267</v>
      </c>
      <c r="H77" s="510" t="s">
        <v>267</v>
      </c>
      <c r="I77" s="510" t="s">
        <v>267</v>
      </c>
      <c r="J77" s="510" t="s">
        <v>267</v>
      </c>
      <c r="K77" s="510" t="s">
        <v>267</v>
      </c>
      <c r="L77" s="510" t="s">
        <v>267</v>
      </c>
      <c r="M77" s="510" t="s">
        <v>267</v>
      </c>
      <c r="N77" s="510" t="s">
        <v>267</v>
      </c>
      <c r="O77" s="511" t="s">
        <v>267</v>
      </c>
      <c r="P77" s="48"/>
      <c r="Q77" s="49"/>
      <c r="R77" s="50"/>
    </row>
    <row r="78" spans="1:18" ht="18" customHeight="1" x14ac:dyDescent="0.25">
      <c r="A78" s="15" t="s">
        <v>56</v>
      </c>
      <c r="B78" s="509" t="s">
        <v>268</v>
      </c>
      <c r="C78" s="510" t="s">
        <v>268</v>
      </c>
      <c r="D78" s="510" t="s">
        <v>268</v>
      </c>
      <c r="E78" s="510" t="s">
        <v>268</v>
      </c>
      <c r="F78" s="510" t="s">
        <v>268</v>
      </c>
      <c r="G78" s="510" t="s">
        <v>268</v>
      </c>
      <c r="H78" s="510" t="s">
        <v>268</v>
      </c>
      <c r="I78" s="510" t="s">
        <v>268</v>
      </c>
      <c r="J78" s="510" t="s">
        <v>268</v>
      </c>
      <c r="K78" s="510" t="s">
        <v>268</v>
      </c>
      <c r="L78" s="510" t="s">
        <v>268</v>
      </c>
      <c r="M78" s="510" t="s">
        <v>268</v>
      </c>
      <c r="N78" s="510" t="s">
        <v>268</v>
      </c>
      <c r="O78" s="511" t="s">
        <v>268</v>
      </c>
      <c r="P78" s="48"/>
      <c r="Q78" s="52"/>
      <c r="R78" s="50"/>
    </row>
    <row r="79" spans="1:18" ht="18" customHeight="1" x14ac:dyDescent="0.25">
      <c r="A79" s="36" t="s">
        <v>57</v>
      </c>
      <c r="B79" s="509" t="s">
        <v>269</v>
      </c>
      <c r="C79" s="510" t="s">
        <v>269</v>
      </c>
      <c r="D79" s="510" t="s">
        <v>269</v>
      </c>
      <c r="E79" s="510" t="s">
        <v>269</v>
      </c>
      <c r="F79" s="510" t="s">
        <v>269</v>
      </c>
      <c r="G79" s="510" t="s">
        <v>269</v>
      </c>
      <c r="H79" s="510" t="s">
        <v>269</v>
      </c>
      <c r="I79" s="510" t="s">
        <v>269</v>
      </c>
      <c r="J79" s="510" t="s">
        <v>269</v>
      </c>
      <c r="K79" s="510" t="s">
        <v>269</v>
      </c>
      <c r="L79" s="510" t="s">
        <v>269</v>
      </c>
      <c r="M79" s="510" t="s">
        <v>269</v>
      </c>
      <c r="N79" s="510" t="s">
        <v>269</v>
      </c>
      <c r="O79" s="511" t="s">
        <v>269</v>
      </c>
      <c r="P79" s="48"/>
      <c r="Q79" s="51"/>
      <c r="R79" s="50"/>
    </row>
    <row r="80" spans="1:18" s="80" customFormat="1" ht="9.9499999999999993" customHeight="1" x14ac:dyDescent="0.25">
      <c r="A80" s="457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104"/>
    </row>
    <row r="81" spans="1:18" s="80" customFormat="1" ht="6" customHeight="1" x14ac:dyDescent="0.25">
      <c r="A81" s="104"/>
      <c r="B81" s="105"/>
      <c r="C81" s="105"/>
      <c r="D81" s="106"/>
      <c r="E81" s="106"/>
      <c r="F81" s="106"/>
      <c r="G81" s="106"/>
      <c r="H81" s="454"/>
      <c r="I81" s="454"/>
      <c r="J81" s="454"/>
      <c r="K81" s="107"/>
      <c r="L81" s="107"/>
    </row>
    <row r="82" spans="1:18" s="80" customFormat="1" ht="29.25" customHeight="1" x14ac:dyDescent="0.25">
      <c r="A82" s="299" t="s">
        <v>58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88"/>
      <c r="P82" s="88"/>
    </row>
    <row r="83" spans="1:18" ht="18" customHeight="1" x14ac:dyDescent="0.25">
      <c r="A83" s="512"/>
      <c r="B83" s="513"/>
      <c r="C83" s="513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4"/>
      <c r="P83" s="12" t="s">
        <v>46</v>
      </c>
      <c r="Q83" s="13" t="s">
        <v>47</v>
      </c>
      <c r="R83" s="14" t="s">
        <v>48</v>
      </c>
    </row>
    <row r="84" spans="1:18" ht="18" customHeight="1" x14ac:dyDescent="0.25">
      <c r="A84" s="15" t="s">
        <v>59</v>
      </c>
      <c r="B84" s="509" t="s">
        <v>270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1"/>
      <c r="P84" s="48"/>
      <c r="Q84" s="49"/>
      <c r="R84" s="50"/>
    </row>
    <row r="85" spans="1:18" ht="18" customHeight="1" x14ac:dyDescent="0.25">
      <c r="A85" s="15" t="s">
        <v>60</v>
      </c>
      <c r="B85" s="509" t="s">
        <v>271</v>
      </c>
      <c r="C85" s="510" t="s">
        <v>271</v>
      </c>
      <c r="D85" s="510" t="s">
        <v>271</v>
      </c>
      <c r="E85" s="510" t="s">
        <v>271</v>
      </c>
      <c r="F85" s="510" t="s">
        <v>271</v>
      </c>
      <c r="G85" s="510" t="s">
        <v>271</v>
      </c>
      <c r="H85" s="510" t="s">
        <v>271</v>
      </c>
      <c r="I85" s="510" t="s">
        <v>271</v>
      </c>
      <c r="J85" s="510" t="s">
        <v>271</v>
      </c>
      <c r="K85" s="510" t="s">
        <v>271</v>
      </c>
      <c r="L85" s="510" t="s">
        <v>271</v>
      </c>
      <c r="M85" s="510" t="s">
        <v>271</v>
      </c>
      <c r="N85" s="510" t="s">
        <v>271</v>
      </c>
      <c r="O85" s="511" t="s">
        <v>271</v>
      </c>
      <c r="P85" s="48"/>
      <c r="Q85" s="49"/>
      <c r="R85" s="50"/>
    </row>
    <row r="86" spans="1:18" ht="18" customHeight="1" x14ac:dyDescent="0.25">
      <c r="A86" s="15" t="s">
        <v>61</v>
      </c>
      <c r="B86" s="509" t="s">
        <v>272</v>
      </c>
      <c r="C86" s="510" t="s">
        <v>272</v>
      </c>
      <c r="D86" s="510" t="s">
        <v>272</v>
      </c>
      <c r="E86" s="510" t="s">
        <v>272</v>
      </c>
      <c r="F86" s="510" t="s">
        <v>272</v>
      </c>
      <c r="G86" s="510" t="s">
        <v>272</v>
      </c>
      <c r="H86" s="510" t="s">
        <v>272</v>
      </c>
      <c r="I86" s="510" t="s">
        <v>272</v>
      </c>
      <c r="J86" s="510" t="s">
        <v>272</v>
      </c>
      <c r="K86" s="510" t="s">
        <v>272</v>
      </c>
      <c r="L86" s="510" t="s">
        <v>272</v>
      </c>
      <c r="M86" s="510" t="s">
        <v>272</v>
      </c>
      <c r="N86" s="510" t="s">
        <v>272</v>
      </c>
      <c r="O86" s="511" t="s">
        <v>272</v>
      </c>
      <c r="P86" s="48"/>
      <c r="Q86" s="49"/>
      <c r="R86" s="50"/>
    </row>
    <row r="87" spans="1:18" ht="18" customHeight="1" x14ac:dyDescent="0.25">
      <c r="A87" s="15" t="s">
        <v>62</v>
      </c>
      <c r="B87" s="509" t="s">
        <v>273</v>
      </c>
      <c r="C87" s="510" t="s">
        <v>273</v>
      </c>
      <c r="D87" s="510" t="s">
        <v>273</v>
      </c>
      <c r="E87" s="510" t="s">
        <v>273</v>
      </c>
      <c r="F87" s="510" t="s">
        <v>273</v>
      </c>
      <c r="G87" s="510" t="s">
        <v>273</v>
      </c>
      <c r="H87" s="510" t="s">
        <v>273</v>
      </c>
      <c r="I87" s="510" t="s">
        <v>273</v>
      </c>
      <c r="J87" s="510" t="s">
        <v>273</v>
      </c>
      <c r="K87" s="510" t="s">
        <v>273</v>
      </c>
      <c r="L87" s="510" t="s">
        <v>273</v>
      </c>
      <c r="M87" s="510" t="s">
        <v>273</v>
      </c>
      <c r="N87" s="510" t="s">
        <v>273</v>
      </c>
      <c r="O87" s="511" t="s">
        <v>273</v>
      </c>
      <c r="P87" s="48"/>
      <c r="Q87" s="49"/>
      <c r="R87" s="50"/>
    </row>
    <row r="88" spans="1:18" ht="18" customHeight="1" x14ac:dyDescent="0.25">
      <c r="A88" s="15" t="s">
        <v>63</v>
      </c>
      <c r="B88" s="509" t="s">
        <v>274</v>
      </c>
      <c r="C88" s="510" t="s">
        <v>274</v>
      </c>
      <c r="D88" s="510" t="s">
        <v>274</v>
      </c>
      <c r="E88" s="510" t="s">
        <v>274</v>
      </c>
      <c r="F88" s="510" t="s">
        <v>274</v>
      </c>
      <c r="G88" s="510" t="s">
        <v>274</v>
      </c>
      <c r="H88" s="510" t="s">
        <v>274</v>
      </c>
      <c r="I88" s="510" t="s">
        <v>274</v>
      </c>
      <c r="J88" s="510" t="s">
        <v>274</v>
      </c>
      <c r="K88" s="510" t="s">
        <v>274</v>
      </c>
      <c r="L88" s="510" t="s">
        <v>274</v>
      </c>
      <c r="M88" s="510" t="s">
        <v>274</v>
      </c>
      <c r="N88" s="510" t="s">
        <v>274</v>
      </c>
      <c r="O88" s="511" t="s">
        <v>274</v>
      </c>
      <c r="P88" s="48"/>
      <c r="Q88" s="49"/>
      <c r="R88" s="50"/>
    </row>
    <row r="89" spans="1:18" ht="27.95" customHeight="1" x14ac:dyDescent="0.25">
      <c r="A89" s="15" t="s">
        <v>64</v>
      </c>
      <c r="B89" s="509" t="s">
        <v>275</v>
      </c>
      <c r="C89" s="510" t="s">
        <v>275</v>
      </c>
      <c r="D89" s="510" t="s">
        <v>275</v>
      </c>
      <c r="E89" s="510" t="s">
        <v>275</v>
      </c>
      <c r="F89" s="510" t="s">
        <v>275</v>
      </c>
      <c r="G89" s="510" t="s">
        <v>275</v>
      </c>
      <c r="H89" s="510" t="s">
        <v>275</v>
      </c>
      <c r="I89" s="510" t="s">
        <v>275</v>
      </c>
      <c r="J89" s="510" t="s">
        <v>275</v>
      </c>
      <c r="K89" s="510" t="s">
        <v>275</v>
      </c>
      <c r="L89" s="510" t="s">
        <v>275</v>
      </c>
      <c r="M89" s="510" t="s">
        <v>275</v>
      </c>
      <c r="N89" s="510" t="s">
        <v>275</v>
      </c>
      <c r="O89" s="511" t="s">
        <v>275</v>
      </c>
      <c r="P89" s="48"/>
      <c r="Q89" s="51"/>
      <c r="R89" s="50"/>
    </row>
    <row r="90" spans="1:18" ht="18" customHeight="1" x14ac:dyDescent="0.25">
      <c r="A90" s="15" t="s">
        <v>65</v>
      </c>
      <c r="B90" s="509" t="s">
        <v>276</v>
      </c>
      <c r="C90" s="510" t="s">
        <v>276</v>
      </c>
      <c r="D90" s="510" t="s">
        <v>276</v>
      </c>
      <c r="E90" s="510" t="s">
        <v>276</v>
      </c>
      <c r="F90" s="510" t="s">
        <v>276</v>
      </c>
      <c r="G90" s="510" t="s">
        <v>276</v>
      </c>
      <c r="H90" s="510" t="s">
        <v>276</v>
      </c>
      <c r="I90" s="510" t="s">
        <v>276</v>
      </c>
      <c r="J90" s="510" t="s">
        <v>276</v>
      </c>
      <c r="K90" s="510" t="s">
        <v>276</v>
      </c>
      <c r="L90" s="510" t="s">
        <v>276</v>
      </c>
      <c r="M90" s="510" t="s">
        <v>276</v>
      </c>
      <c r="N90" s="510" t="s">
        <v>276</v>
      </c>
      <c r="O90" s="511" t="s">
        <v>276</v>
      </c>
      <c r="P90" s="48"/>
      <c r="Q90" s="52"/>
      <c r="R90" s="50"/>
    </row>
    <row r="91" spans="1:18" ht="18" customHeight="1" x14ac:dyDescent="0.25">
      <c r="A91" s="36" t="s">
        <v>66</v>
      </c>
      <c r="B91" s="509" t="s">
        <v>277</v>
      </c>
      <c r="C91" s="510" t="s">
        <v>277</v>
      </c>
      <c r="D91" s="510" t="s">
        <v>277</v>
      </c>
      <c r="E91" s="510" t="s">
        <v>277</v>
      </c>
      <c r="F91" s="510" t="s">
        <v>277</v>
      </c>
      <c r="G91" s="510" t="s">
        <v>277</v>
      </c>
      <c r="H91" s="510" t="s">
        <v>277</v>
      </c>
      <c r="I91" s="510" t="s">
        <v>277</v>
      </c>
      <c r="J91" s="510" t="s">
        <v>277</v>
      </c>
      <c r="K91" s="510" t="s">
        <v>277</v>
      </c>
      <c r="L91" s="510" t="s">
        <v>277</v>
      </c>
      <c r="M91" s="510" t="s">
        <v>277</v>
      </c>
      <c r="N91" s="510" t="s">
        <v>277</v>
      </c>
      <c r="O91" s="511" t="s">
        <v>277</v>
      </c>
      <c r="P91" s="48"/>
      <c r="Q91" s="49"/>
      <c r="R91" s="50"/>
    </row>
    <row r="92" spans="1:18" ht="18" customHeight="1" x14ac:dyDescent="0.25">
      <c r="A92" s="15" t="s">
        <v>67</v>
      </c>
      <c r="B92" s="509" t="s">
        <v>278</v>
      </c>
      <c r="C92" s="510" t="s">
        <v>278</v>
      </c>
      <c r="D92" s="510" t="s">
        <v>278</v>
      </c>
      <c r="E92" s="510" t="s">
        <v>278</v>
      </c>
      <c r="F92" s="510" t="s">
        <v>278</v>
      </c>
      <c r="G92" s="510" t="s">
        <v>278</v>
      </c>
      <c r="H92" s="510" t="s">
        <v>278</v>
      </c>
      <c r="I92" s="510" t="s">
        <v>278</v>
      </c>
      <c r="J92" s="510" t="s">
        <v>278</v>
      </c>
      <c r="K92" s="510" t="s">
        <v>278</v>
      </c>
      <c r="L92" s="510" t="s">
        <v>278</v>
      </c>
      <c r="M92" s="510" t="s">
        <v>278</v>
      </c>
      <c r="N92" s="510" t="s">
        <v>278</v>
      </c>
      <c r="O92" s="511" t="s">
        <v>278</v>
      </c>
      <c r="P92" s="48"/>
      <c r="Q92" s="51"/>
      <c r="R92" s="50"/>
    </row>
    <row r="93" spans="1:18" ht="27.95" customHeight="1" x14ac:dyDescent="0.25">
      <c r="A93" s="15" t="s">
        <v>68</v>
      </c>
      <c r="B93" s="509" t="s">
        <v>279</v>
      </c>
      <c r="C93" s="510" t="s">
        <v>279</v>
      </c>
      <c r="D93" s="510" t="s">
        <v>279</v>
      </c>
      <c r="E93" s="510" t="s">
        <v>279</v>
      </c>
      <c r="F93" s="510" t="s">
        <v>279</v>
      </c>
      <c r="G93" s="510" t="s">
        <v>279</v>
      </c>
      <c r="H93" s="510" t="s">
        <v>279</v>
      </c>
      <c r="I93" s="510" t="s">
        <v>279</v>
      </c>
      <c r="J93" s="510" t="s">
        <v>279</v>
      </c>
      <c r="K93" s="510" t="s">
        <v>279</v>
      </c>
      <c r="L93" s="510" t="s">
        <v>279</v>
      </c>
      <c r="M93" s="510" t="s">
        <v>279</v>
      </c>
      <c r="N93" s="510" t="s">
        <v>279</v>
      </c>
      <c r="O93" s="511" t="s">
        <v>279</v>
      </c>
      <c r="P93" s="48"/>
      <c r="Q93" s="51"/>
      <c r="R93" s="50"/>
    </row>
    <row r="94" spans="1:18" ht="1.5" customHeight="1" x14ac:dyDescent="0.25">
      <c r="A94" s="37"/>
      <c r="B94" s="16"/>
      <c r="C94" s="16"/>
      <c r="D94" s="16"/>
      <c r="E94" s="16"/>
      <c r="F94" s="16"/>
      <c r="G94" s="16"/>
      <c r="H94" s="16"/>
      <c r="I94" s="105"/>
      <c r="J94" s="16"/>
      <c r="K94" s="19"/>
      <c r="L94" s="19"/>
      <c r="P94" s="53"/>
      <c r="Q94" s="53"/>
      <c r="R94" s="53"/>
    </row>
    <row r="95" spans="1:18" s="80" customFormat="1" ht="6.75" customHeight="1" x14ac:dyDescent="0.25">
      <c r="A95" s="109"/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86"/>
    </row>
    <row r="96" spans="1:18" s="80" customFormat="1" ht="17.25" customHeight="1" x14ac:dyDescent="0.25">
      <c r="A96" s="399" t="s">
        <v>69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0" customFormat="1" ht="18.75" customHeight="1" x14ac:dyDescent="0.2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1:18" ht="20.25" customHeight="1" x14ac:dyDescent="0.25">
      <c r="A98" s="501" t="s">
        <v>70</v>
      </c>
      <c r="B98" s="502"/>
      <c r="C98" s="502"/>
      <c r="D98" s="503"/>
      <c r="E98" s="504" t="s">
        <v>8</v>
      </c>
      <c r="F98" s="505"/>
      <c r="G98" s="504" t="s">
        <v>9</v>
      </c>
      <c r="H98" s="505"/>
      <c r="I98" s="86"/>
      <c r="J98" s="506" t="s">
        <v>70</v>
      </c>
      <c r="K98" s="507"/>
      <c r="L98" s="507"/>
      <c r="M98" s="507"/>
      <c r="N98" s="508"/>
      <c r="O98" s="504" t="s">
        <v>8</v>
      </c>
      <c r="P98" s="505"/>
      <c r="Q98" s="504" t="s">
        <v>9</v>
      </c>
      <c r="R98" s="505"/>
    </row>
    <row r="99" spans="1:18" ht="20.25" customHeight="1" x14ac:dyDescent="0.25">
      <c r="A99" s="491" t="s">
        <v>71</v>
      </c>
      <c r="B99" s="492"/>
      <c r="C99" s="492"/>
      <c r="D99" s="493"/>
      <c r="E99" s="23" t="s">
        <v>72</v>
      </c>
      <c r="F99" s="24" t="s">
        <v>73</v>
      </c>
      <c r="G99" s="23" t="s">
        <v>72</v>
      </c>
      <c r="H99" s="24" t="s">
        <v>73</v>
      </c>
      <c r="J99" s="494" t="s">
        <v>71</v>
      </c>
      <c r="K99" s="495"/>
      <c r="L99" s="495"/>
      <c r="M99" s="495"/>
      <c r="N99" s="496"/>
      <c r="O99" s="23" t="s">
        <v>72</v>
      </c>
      <c r="P99" s="24" t="s">
        <v>73</v>
      </c>
      <c r="Q99" s="23" t="s">
        <v>72</v>
      </c>
      <c r="R99" s="24" t="s">
        <v>73</v>
      </c>
    </row>
    <row r="100" spans="1:18" ht="5.25" customHeight="1" x14ac:dyDescent="0.25">
      <c r="A100" s="497"/>
      <c r="B100" s="497"/>
      <c r="C100" s="497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1:18" ht="21.95" customHeight="1" x14ac:dyDescent="0.25">
      <c r="A101" s="485" t="s">
        <v>74</v>
      </c>
      <c r="B101" s="486"/>
      <c r="C101" s="482" t="s">
        <v>75</v>
      </c>
      <c r="D101" s="484"/>
      <c r="E101" s="38"/>
      <c r="F101" s="39"/>
      <c r="G101" s="64">
        <f>E101+'FI-2 Mes 6'!G101</f>
        <v>0</v>
      </c>
      <c r="H101" s="65">
        <f>F101+'FI-2 Mes 6'!H101</f>
        <v>0</v>
      </c>
      <c r="I101" s="114"/>
      <c r="J101" s="498" t="s">
        <v>76</v>
      </c>
      <c r="K101" s="482" t="s">
        <v>77</v>
      </c>
      <c r="L101" s="483"/>
      <c r="M101" s="483"/>
      <c r="N101" s="484"/>
      <c r="O101" s="38"/>
      <c r="P101" s="39"/>
      <c r="Q101" s="64">
        <f>O101+'FI-2 Mes 6'!Q101</f>
        <v>0</v>
      </c>
      <c r="R101" s="65">
        <f>P101+'FI-2 Mes 6'!R101</f>
        <v>0</v>
      </c>
    </row>
    <row r="102" spans="1:18" ht="20.100000000000001" customHeight="1" x14ac:dyDescent="0.25">
      <c r="A102" s="485"/>
      <c r="B102" s="486"/>
      <c r="C102" s="473" t="s">
        <v>78</v>
      </c>
      <c r="D102" s="475"/>
      <c r="E102" s="40"/>
      <c r="F102" s="41"/>
      <c r="G102" s="66">
        <f>E102+'FI-2 Mes 6'!G102</f>
        <v>0</v>
      </c>
      <c r="H102" s="67">
        <f>F102+'FI-2 Mes 6'!H102</f>
        <v>0</v>
      </c>
      <c r="I102" s="114"/>
      <c r="J102" s="499"/>
      <c r="K102" s="470" t="s">
        <v>79</v>
      </c>
      <c r="L102" s="471"/>
      <c r="M102" s="471"/>
      <c r="N102" s="472"/>
      <c r="O102" s="42"/>
      <c r="P102" s="43"/>
      <c r="Q102" s="68">
        <f>O102+'FI-2 Mes 6'!Q102</f>
        <v>0</v>
      </c>
      <c r="R102" s="69">
        <f>P102+'FI-2 Mes 6'!R102</f>
        <v>0</v>
      </c>
    </row>
    <row r="103" spans="1:18" ht="21.95" customHeight="1" x14ac:dyDescent="0.25">
      <c r="A103" s="485" t="s">
        <v>80</v>
      </c>
      <c r="B103" s="486"/>
      <c r="C103" s="476" t="s">
        <v>81</v>
      </c>
      <c r="D103" s="477"/>
      <c r="E103" s="38"/>
      <c r="F103" s="39"/>
      <c r="G103" s="64">
        <f>E103+'FI-2 Mes 6'!G103</f>
        <v>0</v>
      </c>
      <c r="H103" s="65">
        <f>F103+'FI-2 Mes 6'!H103</f>
        <v>0</v>
      </c>
      <c r="I103" s="114"/>
      <c r="J103" s="500"/>
      <c r="K103" s="473" t="s">
        <v>82</v>
      </c>
      <c r="L103" s="474"/>
      <c r="M103" s="474"/>
      <c r="N103" s="475"/>
      <c r="O103" s="46"/>
      <c r="P103" s="47"/>
      <c r="Q103" s="72">
        <f>O103+'FI-2 Mes 6'!Q103</f>
        <v>0</v>
      </c>
      <c r="R103" s="73">
        <f>P103+'FI-2 Mes 6'!R103</f>
        <v>0</v>
      </c>
    </row>
    <row r="104" spans="1:18" ht="20.100000000000001" customHeight="1" x14ac:dyDescent="0.25">
      <c r="A104" s="485"/>
      <c r="B104" s="486"/>
      <c r="C104" s="478" t="s">
        <v>83</v>
      </c>
      <c r="D104" s="479"/>
      <c r="E104" s="40"/>
      <c r="F104" s="41"/>
      <c r="G104" s="66">
        <f>E104+'FI-2 Mes 6'!G104</f>
        <v>0</v>
      </c>
      <c r="H104" s="67">
        <f>F104+'FI-2 Mes 6'!H104</f>
        <v>0</v>
      </c>
      <c r="I104" s="114"/>
      <c r="J104" s="480" t="s">
        <v>84</v>
      </c>
      <c r="K104" s="482" t="s">
        <v>85</v>
      </c>
      <c r="L104" s="483"/>
      <c r="M104" s="483"/>
      <c r="N104" s="484"/>
      <c r="O104" s="38"/>
      <c r="P104" s="39"/>
      <c r="Q104" s="64">
        <f>O104+'FI-2 Mes 6'!Q104</f>
        <v>0</v>
      </c>
      <c r="R104" s="65">
        <f>P104+'FI-2 Mes 6'!R104</f>
        <v>0</v>
      </c>
    </row>
    <row r="105" spans="1:18" ht="20.100000000000001" customHeight="1" x14ac:dyDescent="0.25">
      <c r="A105" s="485" t="s">
        <v>86</v>
      </c>
      <c r="B105" s="486"/>
      <c r="C105" s="482" t="s">
        <v>87</v>
      </c>
      <c r="D105" s="484"/>
      <c r="E105" s="38"/>
      <c r="F105" s="39"/>
      <c r="G105" s="64">
        <f>E105+'FI-2 Mes 6'!G105</f>
        <v>0</v>
      </c>
      <c r="H105" s="65">
        <f>F105+'FI-2 Mes 6'!H105</f>
        <v>0</v>
      </c>
      <c r="I105" s="114"/>
      <c r="J105" s="481"/>
      <c r="K105" s="473" t="s">
        <v>88</v>
      </c>
      <c r="L105" s="474"/>
      <c r="M105" s="474"/>
      <c r="N105" s="475"/>
      <c r="O105" s="46"/>
      <c r="P105" s="47"/>
      <c r="Q105" s="72">
        <f>O105+'FI-2 Mes 6'!Q105</f>
        <v>0</v>
      </c>
      <c r="R105" s="73">
        <f>P105+'FI-2 Mes 6'!R105</f>
        <v>0</v>
      </c>
    </row>
    <row r="106" spans="1:18" ht="20.100000000000001" customHeight="1" x14ac:dyDescent="0.25">
      <c r="A106" s="485"/>
      <c r="B106" s="486"/>
      <c r="C106" s="470" t="s">
        <v>89</v>
      </c>
      <c r="D106" s="472"/>
      <c r="E106" s="42"/>
      <c r="F106" s="43"/>
      <c r="G106" s="68">
        <f>E106+'FI-2 Mes 6'!G106</f>
        <v>0</v>
      </c>
      <c r="H106" s="69">
        <f>F106+'FI-2 Mes 6'!H106</f>
        <v>0</v>
      </c>
      <c r="I106" s="114"/>
      <c r="J106" s="480" t="s">
        <v>90</v>
      </c>
      <c r="K106" s="482" t="s">
        <v>91</v>
      </c>
      <c r="L106" s="483"/>
      <c r="M106" s="483"/>
      <c r="N106" s="484"/>
      <c r="O106" s="38"/>
      <c r="P106" s="39"/>
      <c r="Q106" s="64">
        <f>O106+'FI-2 Mes 6'!Q106</f>
        <v>0</v>
      </c>
      <c r="R106" s="65">
        <f>P106+'FI-2 Mes 6'!R106</f>
        <v>0</v>
      </c>
    </row>
    <row r="107" spans="1:18" ht="20.100000000000001" customHeight="1" x14ac:dyDescent="0.25">
      <c r="A107" s="485"/>
      <c r="B107" s="486"/>
      <c r="C107" s="470" t="s">
        <v>92</v>
      </c>
      <c r="D107" s="472"/>
      <c r="E107" s="42"/>
      <c r="F107" s="43"/>
      <c r="G107" s="68">
        <f>E107+'FI-2 Mes 6'!G107</f>
        <v>0</v>
      </c>
      <c r="H107" s="69">
        <f>F107+'FI-2 Mes 6'!H107</f>
        <v>0</v>
      </c>
      <c r="I107" s="114"/>
      <c r="J107" s="489"/>
      <c r="K107" s="470" t="s">
        <v>93</v>
      </c>
      <c r="L107" s="471"/>
      <c r="M107" s="471"/>
      <c r="N107" s="472"/>
      <c r="O107" s="42"/>
      <c r="P107" s="43"/>
      <c r="Q107" s="68">
        <f>O107+'FI-2 Mes 6'!Q107</f>
        <v>0</v>
      </c>
      <c r="R107" s="69">
        <f>P107+'FI-2 Mes 6'!R107</f>
        <v>0</v>
      </c>
    </row>
    <row r="108" spans="1:18" ht="20.100000000000001" customHeight="1" x14ac:dyDescent="0.25">
      <c r="A108" s="485"/>
      <c r="B108" s="486"/>
      <c r="C108" s="470" t="s">
        <v>94</v>
      </c>
      <c r="D108" s="472"/>
      <c r="E108" s="42"/>
      <c r="F108" s="43"/>
      <c r="G108" s="68">
        <f>E108+'FI-2 Mes 6'!G108</f>
        <v>0</v>
      </c>
      <c r="H108" s="69">
        <f>F108+'FI-2 Mes 6'!H108</f>
        <v>0</v>
      </c>
      <c r="I108" s="114"/>
      <c r="J108" s="489"/>
      <c r="K108" s="470" t="s">
        <v>95</v>
      </c>
      <c r="L108" s="471"/>
      <c r="M108" s="471"/>
      <c r="N108" s="472"/>
      <c r="O108" s="42"/>
      <c r="P108" s="43"/>
      <c r="Q108" s="68">
        <f>O108+'FI-2 Mes 6'!Q108</f>
        <v>0</v>
      </c>
      <c r="R108" s="69">
        <f>P108+'FI-2 Mes 6'!R108</f>
        <v>0</v>
      </c>
    </row>
    <row r="109" spans="1:18" ht="20.100000000000001" customHeight="1" x14ac:dyDescent="0.25">
      <c r="A109" s="485"/>
      <c r="B109" s="486"/>
      <c r="C109" s="470" t="s">
        <v>96</v>
      </c>
      <c r="D109" s="472"/>
      <c r="E109" s="42"/>
      <c r="F109" s="43"/>
      <c r="G109" s="68">
        <f>E109+'FI-2 Mes 6'!G109</f>
        <v>0</v>
      </c>
      <c r="H109" s="69">
        <f>F109+'FI-2 Mes 6'!H109</f>
        <v>0</v>
      </c>
      <c r="I109" s="114"/>
      <c r="J109" s="481"/>
      <c r="K109" s="473" t="s">
        <v>97</v>
      </c>
      <c r="L109" s="474"/>
      <c r="M109" s="474"/>
      <c r="N109" s="475"/>
      <c r="O109" s="46"/>
      <c r="P109" s="47"/>
      <c r="Q109" s="72">
        <f>O109+'FI-2 Mes 6'!Q109</f>
        <v>0</v>
      </c>
      <c r="R109" s="73">
        <f>P109+'FI-2 Mes 6'!R109</f>
        <v>0</v>
      </c>
    </row>
    <row r="110" spans="1:18" ht="21.95" customHeight="1" x14ac:dyDescent="0.25">
      <c r="A110" s="485"/>
      <c r="B110" s="486"/>
      <c r="C110" s="470" t="s">
        <v>98</v>
      </c>
      <c r="D110" s="472"/>
      <c r="E110" s="42"/>
      <c r="F110" s="43"/>
      <c r="G110" s="68">
        <f>E110+'FI-2 Mes 6'!G110</f>
        <v>0</v>
      </c>
      <c r="H110" s="69">
        <f>F110+'FI-2 Mes 6'!H110</f>
        <v>0</v>
      </c>
      <c r="I110" s="114"/>
      <c r="J110" s="480" t="s">
        <v>99</v>
      </c>
      <c r="K110" s="482" t="s">
        <v>100</v>
      </c>
      <c r="L110" s="483"/>
      <c r="M110" s="483"/>
      <c r="N110" s="484"/>
      <c r="O110" s="38"/>
      <c r="P110" s="39"/>
      <c r="Q110" s="64">
        <f>O110+'FI-2 Mes 6'!Q110</f>
        <v>0</v>
      </c>
      <c r="R110" s="65">
        <f>P110+'FI-2 Mes 6'!R110</f>
        <v>0</v>
      </c>
    </row>
    <row r="111" spans="1:18" ht="20.100000000000001" customHeight="1" x14ac:dyDescent="0.25">
      <c r="A111" s="485"/>
      <c r="B111" s="486"/>
      <c r="C111" s="470" t="s">
        <v>101</v>
      </c>
      <c r="D111" s="472"/>
      <c r="E111" s="42"/>
      <c r="F111" s="43"/>
      <c r="G111" s="68">
        <f>E111+'FI-2 Mes 6'!G111</f>
        <v>0</v>
      </c>
      <c r="H111" s="69">
        <f>F111+'FI-2 Mes 6'!H111</f>
        <v>0</v>
      </c>
      <c r="I111" s="114"/>
      <c r="J111" s="489"/>
      <c r="K111" s="470" t="s">
        <v>102</v>
      </c>
      <c r="L111" s="471"/>
      <c r="M111" s="471"/>
      <c r="N111" s="472"/>
      <c r="O111" s="42"/>
      <c r="P111" s="43"/>
      <c r="Q111" s="68">
        <f>O111+'FI-2 Mes 6'!Q111</f>
        <v>0</v>
      </c>
      <c r="R111" s="69">
        <f>P111+'FI-2 Mes 6'!R111</f>
        <v>0</v>
      </c>
    </row>
    <row r="112" spans="1:18" ht="21.95" customHeight="1" x14ac:dyDescent="0.25">
      <c r="A112" s="485"/>
      <c r="B112" s="486"/>
      <c r="C112" s="470" t="s">
        <v>103</v>
      </c>
      <c r="D112" s="472"/>
      <c r="E112" s="42"/>
      <c r="F112" s="43"/>
      <c r="G112" s="68">
        <f>E112+'FI-2 Mes 6'!G112</f>
        <v>0</v>
      </c>
      <c r="H112" s="69">
        <f>F112+'FI-2 Mes 6'!H112</f>
        <v>0</v>
      </c>
      <c r="I112" s="114"/>
      <c r="J112" s="481"/>
      <c r="K112" s="473" t="s">
        <v>104</v>
      </c>
      <c r="L112" s="474"/>
      <c r="M112" s="474"/>
      <c r="N112" s="475"/>
      <c r="O112" s="46"/>
      <c r="P112" s="47"/>
      <c r="Q112" s="72">
        <f>O112+'FI-2 Mes 6'!Q112</f>
        <v>0</v>
      </c>
      <c r="R112" s="73">
        <f>P112+'FI-2 Mes 6'!R112</f>
        <v>0</v>
      </c>
    </row>
    <row r="113" spans="1:18" ht="21.75" customHeight="1" x14ac:dyDescent="0.25">
      <c r="A113" s="485"/>
      <c r="B113" s="486"/>
      <c r="C113" s="473" t="s">
        <v>105</v>
      </c>
      <c r="D113" s="475"/>
      <c r="E113" s="42"/>
      <c r="F113" s="43"/>
      <c r="G113" s="68">
        <f>E113+'FI-2 Mes 6'!G113</f>
        <v>0</v>
      </c>
      <c r="H113" s="69">
        <f>F113+'FI-2 Mes 6'!H113</f>
        <v>0</v>
      </c>
      <c r="I113" s="114"/>
      <c r="J113" s="480" t="s">
        <v>106</v>
      </c>
      <c r="K113" s="482" t="s">
        <v>107</v>
      </c>
      <c r="L113" s="483"/>
      <c r="M113" s="483"/>
      <c r="N113" s="484"/>
      <c r="O113" s="38"/>
      <c r="P113" s="39"/>
      <c r="Q113" s="64">
        <f>O113+'FI-2 Mes 6'!Q113</f>
        <v>0</v>
      </c>
      <c r="R113" s="65">
        <f>P113+'FI-2 Mes 6'!R113</f>
        <v>0</v>
      </c>
    </row>
    <row r="114" spans="1:18" ht="24.75" customHeight="1" x14ac:dyDescent="0.25">
      <c r="A114" s="485" t="s">
        <v>108</v>
      </c>
      <c r="B114" s="486"/>
      <c r="C114" s="459" t="s">
        <v>109</v>
      </c>
      <c r="D114" s="460"/>
      <c r="E114" s="44"/>
      <c r="F114" s="45"/>
      <c r="G114" s="70">
        <f>E114+'FI-2 Mes 6'!G114</f>
        <v>0</v>
      </c>
      <c r="H114" s="71">
        <f>F114+'FI-2 Mes 6'!H114</f>
        <v>0</v>
      </c>
      <c r="I114" s="114"/>
      <c r="J114" s="489"/>
      <c r="K114" s="470" t="s">
        <v>110</v>
      </c>
      <c r="L114" s="471"/>
      <c r="M114" s="471"/>
      <c r="N114" s="472"/>
      <c r="O114" s="42"/>
      <c r="P114" s="43"/>
      <c r="Q114" s="68">
        <f>O114+'FI-2 Mes 6'!Q114</f>
        <v>0</v>
      </c>
      <c r="R114" s="69">
        <f>P114+'FI-2 Mes 6'!R114</f>
        <v>0</v>
      </c>
    </row>
    <row r="115" spans="1:18" ht="20.100000000000001" customHeight="1" x14ac:dyDescent="0.25">
      <c r="A115" s="485" t="s">
        <v>111</v>
      </c>
      <c r="B115" s="486"/>
      <c r="C115" s="482" t="s">
        <v>112</v>
      </c>
      <c r="D115" s="484"/>
      <c r="E115" s="38"/>
      <c r="F115" s="39"/>
      <c r="G115" s="64">
        <f>E115+'FI-2 Mes 6'!G115</f>
        <v>0</v>
      </c>
      <c r="H115" s="65">
        <f>F115+'FI-2 Mes 6'!H115</f>
        <v>0</v>
      </c>
      <c r="I115" s="114"/>
      <c r="J115" s="489"/>
      <c r="K115" s="470" t="s">
        <v>113</v>
      </c>
      <c r="L115" s="471"/>
      <c r="M115" s="471"/>
      <c r="N115" s="472"/>
      <c r="O115" s="42"/>
      <c r="P115" s="43"/>
      <c r="Q115" s="68">
        <f>O115+'FI-2 Mes 6'!Q115</f>
        <v>0</v>
      </c>
      <c r="R115" s="69">
        <f>P115+'FI-2 Mes 6'!R115</f>
        <v>0</v>
      </c>
    </row>
    <row r="116" spans="1:18" ht="21.95" customHeight="1" x14ac:dyDescent="0.25">
      <c r="A116" s="485"/>
      <c r="B116" s="486"/>
      <c r="C116" s="470" t="s">
        <v>114</v>
      </c>
      <c r="D116" s="472"/>
      <c r="E116" s="42"/>
      <c r="F116" s="43"/>
      <c r="G116" s="68">
        <f>E116+'FI-2 Mes 6'!G116</f>
        <v>0</v>
      </c>
      <c r="H116" s="69">
        <f>F116+'FI-2 Mes 6'!H116</f>
        <v>0</v>
      </c>
      <c r="I116" s="114"/>
      <c r="J116" s="481"/>
      <c r="K116" s="473" t="s">
        <v>115</v>
      </c>
      <c r="L116" s="474"/>
      <c r="M116" s="474"/>
      <c r="N116" s="475"/>
      <c r="O116" s="46"/>
      <c r="P116" s="47"/>
      <c r="Q116" s="72">
        <f>O116+'FI-2 Mes 6'!Q116</f>
        <v>0</v>
      </c>
      <c r="R116" s="73">
        <f>P116+'FI-2 Mes 6'!R116</f>
        <v>0</v>
      </c>
    </row>
    <row r="117" spans="1:18" ht="21.95" customHeight="1" x14ac:dyDescent="0.25">
      <c r="A117" s="485"/>
      <c r="B117" s="486"/>
      <c r="C117" s="470" t="s">
        <v>116</v>
      </c>
      <c r="D117" s="472"/>
      <c r="E117" s="42"/>
      <c r="F117" s="43"/>
      <c r="G117" s="68">
        <f>E117+'FI-2 Mes 6'!G117</f>
        <v>0</v>
      </c>
      <c r="H117" s="69">
        <f>F117+'FI-2 Mes 6'!H117</f>
        <v>0</v>
      </c>
      <c r="I117" s="114"/>
      <c r="J117" s="480" t="s">
        <v>117</v>
      </c>
      <c r="K117" s="482" t="s">
        <v>118</v>
      </c>
      <c r="L117" s="483"/>
      <c r="M117" s="483"/>
      <c r="N117" s="484"/>
      <c r="O117" s="38"/>
      <c r="P117" s="39"/>
      <c r="Q117" s="64">
        <f>O117+'FI-2 Mes 6'!Q117</f>
        <v>0</v>
      </c>
      <c r="R117" s="65">
        <f>P117+'FI-2 Mes 6'!R117</f>
        <v>0</v>
      </c>
    </row>
    <row r="118" spans="1:18" ht="20.100000000000001" customHeight="1" x14ac:dyDescent="0.25">
      <c r="A118" s="485"/>
      <c r="B118" s="486"/>
      <c r="C118" s="470" t="s">
        <v>119</v>
      </c>
      <c r="D118" s="472"/>
      <c r="E118" s="42"/>
      <c r="F118" s="43"/>
      <c r="G118" s="68">
        <f>E118+'FI-2 Mes 6'!G118</f>
        <v>0</v>
      </c>
      <c r="H118" s="69">
        <f>F118+'FI-2 Mes 6'!H118</f>
        <v>0</v>
      </c>
      <c r="I118" s="114"/>
      <c r="J118" s="481"/>
      <c r="K118" s="473" t="s">
        <v>120</v>
      </c>
      <c r="L118" s="474"/>
      <c r="M118" s="474"/>
      <c r="N118" s="475"/>
      <c r="O118" s="46"/>
      <c r="P118" s="47"/>
      <c r="Q118" s="72">
        <f>O118+'FI-2 Mes 6'!Q118</f>
        <v>0</v>
      </c>
      <c r="R118" s="73">
        <f>P118+'FI-2 Mes 6'!R118</f>
        <v>0</v>
      </c>
    </row>
    <row r="119" spans="1:18" ht="20.100000000000001" customHeight="1" x14ac:dyDescent="0.25">
      <c r="A119" s="485"/>
      <c r="B119" s="486"/>
      <c r="C119" s="473" t="s">
        <v>121</v>
      </c>
      <c r="D119" s="475"/>
      <c r="E119" s="42"/>
      <c r="F119" s="43"/>
      <c r="G119" s="68">
        <f>E119+'FI-2 Mes 6'!G119</f>
        <v>0</v>
      </c>
      <c r="H119" s="69">
        <f>F119+'FI-2 Mes 6'!H119</f>
        <v>0</v>
      </c>
      <c r="I119" s="114"/>
      <c r="J119" s="480" t="s">
        <v>122</v>
      </c>
      <c r="K119" s="482" t="s">
        <v>123</v>
      </c>
      <c r="L119" s="483"/>
      <c r="M119" s="483"/>
      <c r="N119" s="484"/>
      <c r="O119" s="38"/>
      <c r="P119" s="39"/>
      <c r="Q119" s="64">
        <f>O119+'FI-2 Mes 6'!Q119</f>
        <v>0</v>
      </c>
      <c r="R119" s="65">
        <f>P119+'FI-2 Mes 6'!R119</f>
        <v>0</v>
      </c>
    </row>
    <row r="120" spans="1:18" ht="20.100000000000001" customHeight="1" x14ac:dyDescent="0.25">
      <c r="A120" s="485" t="s">
        <v>124</v>
      </c>
      <c r="B120" s="486"/>
      <c r="C120" s="476" t="s">
        <v>125</v>
      </c>
      <c r="D120" s="477"/>
      <c r="E120" s="38"/>
      <c r="F120" s="39"/>
      <c r="G120" s="64">
        <f>E120+'FI-2 Mes 6'!G120</f>
        <v>0</v>
      </c>
      <c r="H120" s="65">
        <f>F120+'FI-2 Mes 6'!H120</f>
        <v>0</v>
      </c>
      <c r="I120" s="114"/>
      <c r="J120" s="489"/>
      <c r="K120" s="470" t="s">
        <v>126</v>
      </c>
      <c r="L120" s="471"/>
      <c r="M120" s="471"/>
      <c r="N120" s="472"/>
      <c r="O120" s="42"/>
      <c r="P120" s="43"/>
      <c r="Q120" s="68">
        <f>O120+'FI-2 Mes 6'!Q120</f>
        <v>0</v>
      </c>
      <c r="R120" s="69">
        <f>P120+'FI-2 Mes 6'!R120</f>
        <v>0</v>
      </c>
    </row>
    <row r="121" spans="1:18" ht="20.100000000000001" customHeight="1" x14ac:dyDescent="0.25">
      <c r="A121" s="485"/>
      <c r="B121" s="486"/>
      <c r="C121" s="470" t="s">
        <v>127</v>
      </c>
      <c r="D121" s="472"/>
      <c r="E121" s="42"/>
      <c r="F121" s="43"/>
      <c r="G121" s="68">
        <f>E121+'FI-2 Mes 6'!G121</f>
        <v>0</v>
      </c>
      <c r="H121" s="69">
        <f>F121+'FI-2 Mes 6'!H121</f>
        <v>0</v>
      </c>
      <c r="I121" s="114"/>
      <c r="J121" s="481"/>
      <c r="K121" s="473" t="s">
        <v>128</v>
      </c>
      <c r="L121" s="474"/>
      <c r="M121" s="474"/>
      <c r="N121" s="475"/>
      <c r="O121" s="46"/>
      <c r="P121" s="47"/>
      <c r="Q121" s="72">
        <f>O121+'FI-2 Mes 6'!Q121</f>
        <v>0</v>
      </c>
      <c r="R121" s="73">
        <f>P121+'FI-2 Mes 6'!R121</f>
        <v>0</v>
      </c>
    </row>
    <row r="122" spans="1:18" ht="21.95" customHeight="1" x14ac:dyDescent="0.25">
      <c r="A122" s="485"/>
      <c r="B122" s="486"/>
      <c r="C122" s="470" t="s">
        <v>129</v>
      </c>
      <c r="D122" s="472"/>
      <c r="E122" s="42"/>
      <c r="F122" s="43"/>
      <c r="G122" s="68">
        <f>E122+'FI-2 Mes 6'!G122</f>
        <v>0</v>
      </c>
      <c r="H122" s="69">
        <f>F122+'FI-2 Mes 6'!H122</f>
        <v>0</v>
      </c>
      <c r="I122" s="114"/>
      <c r="J122" s="480" t="s">
        <v>130</v>
      </c>
      <c r="K122" s="482" t="s">
        <v>131</v>
      </c>
      <c r="L122" s="483"/>
      <c r="M122" s="483"/>
      <c r="N122" s="484"/>
      <c r="O122" s="38"/>
      <c r="P122" s="39"/>
      <c r="Q122" s="64">
        <f>O122+'FI-2 Mes 6'!Q122</f>
        <v>0</v>
      </c>
      <c r="R122" s="65">
        <f>P122+'FI-2 Mes 6'!R122</f>
        <v>0</v>
      </c>
    </row>
    <row r="123" spans="1:18" ht="21.95" customHeight="1" x14ac:dyDescent="0.25">
      <c r="A123" s="485"/>
      <c r="B123" s="486"/>
      <c r="C123" s="470" t="s">
        <v>132</v>
      </c>
      <c r="D123" s="472"/>
      <c r="E123" s="42"/>
      <c r="F123" s="43"/>
      <c r="G123" s="68">
        <f>E123+'FI-2 Mes 6'!G123</f>
        <v>0</v>
      </c>
      <c r="H123" s="69">
        <f>F123+'FI-2 Mes 6'!H123</f>
        <v>0</v>
      </c>
      <c r="I123" s="114"/>
      <c r="J123" s="489"/>
      <c r="K123" s="470" t="s">
        <v>133</v>
      </c>
      <c r="L123" s="471"/>
      <c r="M123" s="471"/>
      <c r="N123" s="472"/>
      <c r="O123" s="42"/>
      <c r="P123" s="43"/>
      <c r="Q123" s="68">
        <f>O123+'FI-2 Mes 6'!Q123</f>
        <v>0</v>
      </c>
      <c r="R123" s="69">
        <f>P123+'FI-2 Mes 6'!R123</f>
        <v>0</v>
      </c>
    </row>
    <row r="124" spans="1:18" ht="21.95" customHeight="1" x14ac:dyDescent="0.25">
      <c r="A124" s="485"/>
      <c r="B124" s="486"/>
      <c r="C124" s="478" t="s">
        <v>134</v>
      </c>
      <c r="D124" s="479"/>
      <c r="E124" s="46"/>
      <c r="F124" s="47"/>
      <c r="G124" s="72">
        <f>E124+'FI-2 Mes 6'!G124</f>
        <v>0</v>
      </c>
      <c r="H124" s="73">
        <f>F124+'FI-2 Mes 6'!H124</f>
        <v>0</v>
      </c>
      <c r="I124" s="114"/>
      <c r="J124" s="489"/>
      <c r="K124" s="470" t="s">
        <v>135</v>
      </c>
      <c r="L124" s="471"/>
      <c r="M124" s="471"/>
      <c r="N124" s="472"/>
      <c r="O124" s="42"/>
      <c r="P124" s="43"/>
      <c r="Q124" s="68">
        <f>O124+'FI-2 Mes 6'!Q124</f>
        <v>0</v>
      </c>
      <c r="R124" s="69">
        <f>P124+'FI-2 Mes 6'!R124</f>
        <v>0</v>
      </c>
    </row>
    <row r="125" spans="1:18" ht="21.95" customHeight="1" x14ac:dyDescent="0.25">
      <c r="A125" s="485" t="s">
        <v>136</v>
      </c>
      <c r="B125" s="486"/>
      <c r="C125" s="487" t="s">
        <v>137</v>
      </c>
      <c r="D125" s="488"/>
      <c r="E125" s="44"/>
      <c r="F125" s="45"/>
      <c r="G125" s="70">
        <f>E125+'FI-2 Mes 6'!G125</f>
        <v>0</v>
      </c>
      <c r="H125" s="71">
        <f>F125+'FI-2 Mes 6'!H125</f>
        <v>0</v>
      </c>
      <c r="I125" s="114"/>
      <c r="J125" s="490"/>
      <c r="K125" s="473" t="s">
        <v>138</v>
      </c>
      <c r="L125" s="474"/>
      <c r="M125" s="474"/>
      <c r="N125" s="475"/>
      <c r="O125" s="46"/>
      <c r="P125" s="47"/>
      <c r="Q125" s="72">
        <f>O125+'FI-2 Mes 6'!Q125</f>
        <v>0</v>
      </c>
      <c r="R125" s="73">
        <f>P125+'FI-2 Mes 6'!R125</f>
        <v>0</v>
      </c>
    </row>
    <row r="126" spans="1:18" ht="7.5" customHeight="1" thickBot="1" x14ac:dyDescent="0.3">
      <c r="A126" s="566"/>
      <c r="B126" s="566"/>
      <c r="C126" s="566"/>
      <c r="D126" s="566"/>
      <c r="E126" s="566"/>
      <c r="F126" s="566"/>
      <c r="G126" s="566"/>
      <c r="H126" s="566"/>
      <c r="I126" s="566"/>
      <c r="J126" s="566"/>
      <c r="K126" s="566"/>
      <c r="L126" s="566"/>
      <c r="M126" s="566"/>
      <c r="N126" s="566"/>
      <c r="O126" s="566"/>
      <c r="P126" s="566"/>
      <c r="Q126" s="566"/>
    </row>
    <row r="127" spans="1:18" ht="24.95" customHeight="1" thickBot="1" x14ac:dyDescent="0.3">
      <c r="A127" s="567" t="s">
        <v>139</v>
      </c>
      <c r="B127" s="567"/>
      <c r="C127" s="567"/>
      <c r="D127" s="567"/>
      <c r="E127" s="26">
        <f>SUM(E101:E125)</f>
        <v>0</v>
      </c>
      <c r="F127" s="27">
        <f>SUM(F101:F125)</f>
        <v>0</v>
      </c>
      <c r="G127" s="28">
        <f>SUM(G101:G125)</f>
        <v>0</v>
      </c>
      <c r="H127" s="27">
        <f>SUM(H101:H125)</f>
        <v>0</v>
      </c>
      <c r="I127" s="123"/>
      <c r="J127" s="568" t="s">
        <v>139</v>
      </c>
      <c r="K127" s="569"/>
      <c r="L127" s="569"/>
      <c r="M127" s="569"/>
      <c r="N127" s="570"/>
      <c r="O127" s="26">
        <f>SUM(O101:O125)</f>
        <v>0</v>
      </c>
      <c r="P127" s="27">
        <f>SUM(P101:P125)</f>
        <v>0</v>
      </c>
      <c r="Q127" s="28">
        <f>SUM(Q101:Q125)</f>
        <v>0</v>
      </c>
      <c r="R127" s="27">
        <f>SUM(R101:R125)</f>
        <v>0</v>
      </c>
    </row>
    <row r="128" spans="1:18" s="80" customFormat="1" ht="13.5" customHeight="1" thickBot="1" x14ac:dyDescent="0.3"/>
    <row r="129" spans="1:18" s="80" customFormat="1" ht="18.75" customHeight="1" thickBot="1" x14ac:dyDescent="0.3">
      <c r="A129" s="444" t="s">
        <v>140</v>
      </c>
      <c r="B129" s="444"/>
      <c r="C129" s="444"/>
      <c r="D129" s="444"/>
      <c r="E129" s="444"/>
      <c r="F129" s="444"/>
      <c r="G129" s="444"/>
      <c r="H129" s="444"/>
      <c r="I129" s="444"/>
      <c r="J129" s="444"/>
      <c r="K129" s="444"/>
      <c r="L129" s="444"/>
      <c r="M129" s="444"/>
      <c r="N129" s="444"/>
      <c r="O129" s="124">
        <f>E127+O127</f>
        <v>0</v>
      </c>
      <c r="P129" s="125">
        <f>F127+P127</f>
        <v>0</v>
      </c>
      <c r="Q129" s="124">
        <f>G127+Q127</f>
        <v>0</v>
      </c>
      <c r="R129" s="126">
        <f>H127+R127</f>
        <v>0</v>
      </c>
    </row>
    <row r="130" spans="1:18" s="80" customFormat="1" ht="12.75" customHeight="1" x14ac:dyDescent="0.25">
      <c r="A130" s="445" t="s">
        <v>141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  <c r="M130" s="445"/>
      <c r="N130" s="445"/>
      <c r="O130" s="127"/>
    </row>
    <row r="131" spans="1:18" s="80" customFormat="1" ht="14.25" customHeight="1" x14ac:dyDescent="0.25"/>
    <row r="132" spans="1:18" s="80" customFormat="1" ht="26.1" customHeight="1" x14ac:dyDescent="0.25">
      <c r="A132" s="446" t="s">
        <v>280</v>
      </c>
      <c r="B132" s="447"/>
      <c r="C132" s="447"/>
      <c r="D132" s="447"/>
      <c r="E132" s="447"/>
      <c r="F132" s="447"/>
      <c r="G132" s="447"/>
      <c r="H132" s="447"/>
      <c r="I132" s="447"/>
      <c r="J132" s="447"/>
      <c r="K132" s="448"/>
      <c r="L132" s="449" t="s">
        <v>142</v>
      </c>
      <c r="M132" s="450"/>
      <c r="N132" s="450"/>
      <c r="O132" s="450"/>
      <c r="P132" s="450"/>
      <c r="Q132" s="450"/>
      <c r="R132" s="451"/>
    </row>
    <row r="133" spans="1:18" s="80" customFormat="1" x14ac:dyDescent="0.25"/>
  </sheetData>
  <mergeCells count="258">
    <mergeCell ref="A1:R1"/>
    <mergeCell ref="A2:R2"/>
    <mergeCell ref="A3:R3"/>
    <mergeCell ref="A4:R4"/>
    <mergeCell ref="A5:R5"/>
    <mergeCell ref="A6:R6"/>
    <mergeCell ref="A12:R12"/>
    <mergeCell ref="A13:R13"/>
    <mergeCell ref="A14:Q14"/>
    <mergeCell ref="A15:H15"/>
    <mergeCell ref="I15:R15"/>
    <mergeCell ref="A16:Q16"/>
    <mergeCell ref="A7:R7"/>
    <mergeCell ref="A8:R8"/>
    <mergeCell ref="A9:R9"/>
    <mergeCell ref="A10:R10"/>
    <mergeCell ref="A11:J11"/>
    <mergeCell ref="K11:R11"/>
    <mergeCell ref="A20:Q20"/>
    <mergeCell ref="A21:Q21"/>
    <mergeCell ref="A23:N23"/>
    <mergeCell ref="O23:P23"/>
    <mergeCell ref="Q23:R23"/>
    <mergeCell ref="B24:N24"/>
    <mergeCell ref="O24:R24"/>
    <mergeCell ref="A17:K17"/>
    <mergeCell ref="L17:R17"/>
    <mergeCell ref="A18:Q18"/>
    <mergeCell ref="A19:B19"/>
    <mergeCell ref="E19:I19"/>
    <mergeCell ref="L19:P19"/>
    <mergeCell ref="Q19:R19"/>
    <mergeCell ref="B30:N30"/>
    <mergeCell ref="O30:P30"/>
    <mergeCell ref="Q30:R30"/>
    <mergeCell ref="B31:N31"/>
    <mergeCell ref="O31:P31"/>
    <mergeCell ref="Q31:R31"/>
    <mergeCell ref="B25:N25"/>
    <mergeCell ref="B26:N26"/>
    <mergeCell ref="O26:P26"/>
    <mergeCell ref="Q26:R26"/>
    <mergeCell ref="O46:P46"/>
    <mergeCell ref="Q46:R46"/>
    <mergeCell ref="B47:N47"/>
    <mergeCell ref="O47:P47"/>
    <mergeCell ref="Q47:R47"/>
    <mergeCell ref="B39:N39"/>
    <mergeCell ref="O39:P39"/>
    <mergeCell ref="Q39:R39"/>
    <mergeCell ref="B40:N40"/>
    <mergeCell ref="O40:P40"/>
    <mergeCell ref="Q40:R40"/>
    <mergeCell ref="B41:N41"/>
    <mergeCell ref="O41:P41"/>
    <mergeCell ref="Q41:R41"/>
    <mergeCell ref="B42:N42"/>
    <mergeCell ref="O42:P42"/>
    <mergeCell ref="Q42:R42"/>
    <mergeCell ref="B43:N43"/>
    <mergeCell ref="O43:P43"/>
    <mergeCell ref="Q43:R43"/>
    <mergeCell ref="B44:N44"/>
    <mergeCell ref="O44:P44"/>
    <mergeCell ref="Q44:R44"/>
    <mergeCell ref="B50:N50"/>
    <mergeCell ref="O50:P50"/>
    <mergeCell ref="Q50:R50"/>
    <mergeCell ref="B51:N51"/>
    <mergeCell ref="O51:P51"/>
    <mergeCell ref="Q51:R51"/>
    <mergeCell ref="B48:N48"/>
    <mergeCell ref="O48:P48"/>
    <mergeCell ref="Q48:R48"/>
    <mergeCell ref="B49:N49"/>
    <mergeCell ref="O49:P49"/>
    <mergeCell ref="Q49:R49"/>
    <mergeCell ref="A55:Q55"/>
    <mergeCell ref="A57:B58"/>
    <mergeCell ref="C57:J58"/>
    <mergeCell ref="K57:L58"/>
    <mergeCell ref="M57:N58"/>
    <mergeCell ref="O57:P58"/>
    <mergeCell ref="Q57:R58"/>
    <mergeCell ref="B52:N52"/>
    <mergeCell ref="O52:P52"/>
    <mergeCell ref="Q52:R52"/>
    <mergeCell ref="B53:N53"/>
    <mergeCell ref="O53:P53"/>
    <mergeCell ref="Q53:R53"/>
    <mergeCell ref="M60:N60"/>
    <mergeCell ref="O60:P60"/>
    <mergeCell ref="Q60:R60"/>
    <mergeCell ref="A59:B59"/>
    <mergeCell ref="C59:J59"/>
    <mergeCell ref="K59:L59"/>
    <mergeCell ref="M59:N59"/>
    <mergeCell ref="O59:P59"/>
    <mergeCell ref="Q59:R59"/>
    <mergeCell ref="Q67:R67"/>
    <mergeCell ref="A66:B66"/>
    <mergeCell ref="C66:J66"/>
    <mergeCell ref="K66:L66"/>
    <mergeCell ref="M66:N66"/>
    <mergeCell ref="O66:P66"/>
    <mergeCell ref="Q66:R66"/>
    <mergeCell ref="A65:B65"/>
    <mergeCell ref="C65:J65"/>
    <mergeCell ref="K65:L65"/>
    <mergeCell ref="M65:N65"/>
    <mergeCell ref="O65:P65"/>
    <mergeCell ref="Q65:R65"/>
    <mergeCell ref="A70:O70"/>
    <mergeCell ref="B71:O71"/>
    <mergeCell ref="B72:O72"/>
    <mergeCell ref="B73:O73"/>
    <mergeCell ref="B74:O74"/>
    <mergeCell ref="B75:O75"/>
    <mergeCell ref="A67:B67"/>
    <mergeCell ref="C67:J67"/>
    <mergeCell ref="K67:L67"/>
    <mergeCell ref="M67:N67"/>
    <mergeCell ref="O67:P67"/>
    <mergeCell ref="A82:N82"/>
    <mergeCell ref="A83:O83"/>
    <mergeCell ref="B84:O84"/>
    <mergeCell ref="B85:O85"/>
    <mergeCell ref="B86:O86"/>
    <mergeCell ref="B87:O87"/>
    <mergeCell ref="B76:O76"/>
    <mergeCell ref="B77:O77"/>
    <mergeCell ref="B78:O78"/>
    <mergeCell ref="B79:O79"/>
    <mergeCell ref="A80:K80"/>
    <mergeCell ref="H81:J81"/>
    <mergeCell ref="A96:R96"/>
    <mergeCell ref="A98:D98"/>
    <mergeCell ref="E98:F98"/>
    <mergeCell ref="G98:H98"/>
    <mergeCell ref="J98:N98"/>
    <mergeCell ref="O98:P98"/>
    <mergeCell ref="Q98:R98"/>
    <mergeCell ref="B88:O88"/>
    <mergeCell ref="B89:O89"/>
    <mergeCell ref="B90:O90"/>
    <mergeCell ref="B91:O91"/>
    <mergeCell ref="B92:O92"/>
    <mergeCell ref="B93:O93"/>
    <mergeCell ref="A99:D99"/>
    <mergeCell ref="J99:N99"/>
    <mergeCell ref="A100:R100"/>
    <mergeCell ref="A101:B102"/>
    <mergeCell ref="C101:D101"/>
    <mergeCell ref="J101:J103"/>
    <mergeCell ref="K101:N101"/>
    <mergeCell ref="C102:D102"/>
    <mergeCell ref="K102:N102"/>
    <mergeCell ref="A103:B104"/>
    <mergeCell ref="K106:N106"/>
    <mergeCell ref="C107:D107"/>
    <mergeCell ref="K107:N107"/>
    <mergeCell ref="C108:D108"/>
    <mergeCell ref="K108:N108"/>
    <mergeCell ref="C109:D109"/>
    <mergeCell ref="K109:N109"/>
    <mergeCell ref="C103:D103"/>
    <mergeCell ref="K103:N103"/>
    <mergeCell ref="C104:D104"/>
    <mergeCell ref="J104:J105"/>
    <mergeCell ref="K104:N104"/>
    <mergeCell ref="C105:D105"/>
    <mergeCell ref="K105:N105"/>
    <mergeCell ref="C106:D106"/>
    <mergeCell ref="J106:J109"/>
    <mergeCell ref="A114:B114"/>
    <mergeCell ref="C114:D114"/>
    <mergeCell ref="K114:N114"/>
    <mergeCell ref="A115:B119"/>
    <mergeCell ref="C115:D115"/>
    <mergeCell ref="K115:N115"/>
    <mergeCell ref="C116:D116"/>
    <mergeCell ref="C110:D110"/>
    <mergeCell ref="J110:J112"/>
    <mergeCell ref="K110:N110"/>
    <mergeCell ref="C111:D111"/>
    <mergeCell ref="K111:N111"/>
    <mergeCell ref="C112:D112"/>
    <mergeCell ref="K112:N112"/>
    <mergeCell ref="A105:B113"/>
    <mergeCell ref="K116:N116"/>
    <mergeCell ref="C117:D117"/>
    <mergeCell ref="J117:J118"/>
    <mergeCell ref="K117:N117"/>
    <mergeCell ref="C118:D118"/>
    <mergeCell ref="K118:N118"/>
    <mergeCell ref="C113:D113"/>
    <mergeCell ref="J113:J116"/>
    <mergeCell ref="K113:N113"/>
    <mergeCell ref="C119:D119"/>
    <mergeCell ref="J119:J121"/>
    <mergeCell ref="K119:N119"/>
    <mergeCell ref="A120:B124"/>
    <mergeCell ref="C120:D120"/>
    <mergeCell ref="K120:N120"/>
    <mergeCell ref="C121:D121"/>
    <mergeCell ref="K121:N121"/>
    <mergeCell ref="C122:D122"/>
    <mergeCell ref="J122:J125"/>
    <mergeCell ref="A126:Q126"/>
    <mergeCell ref="A127:D127"/>
    <mergeCell ref="J127:N127"/>
    <mergeCell ref="A129:N129"/>
    <mergeCell ref="A130:N130"/>
    <mergeCell ref="A132:K132"/>
    <mergeCell ref="L132:R132"/>
    <mergeCell ref="K122:N122"/>
    <mergeCell ref="C123:D123"/>
    <mergeCell ref="K123:N123"/>
    <mergeCell ref="C124:D124"/>
    <mergeCell ref="K124:N124"/>
    <mergeCell ref="A125:B125"/>
    <mergeCell ref="C125:D125"/>
    <mergeCell ref="K125:N125"/>
    <mergeCell ref="M61:N61"/>
    <mergeCell ref="O61:P61"/>
    <mergeCell ref="M62:N62"/>
    <mergeCell ref="O62:P62"/>
    <mergeCell ref="M63:N63"/>
    <mergeCell ref="O63:P63"/>
    <mergeCell ref="A64:B64"/>
    <mergeCell ref="C64:J64"/>
    <mergeCell ref="K64:L64"/>
    <mergeCell ref="M64:N64"/>
    <mergeCell ref="O64:P64"/>
    <mergeCell ref="B45:N45"/>
    <mergeCell ref="O45:P45"/>
    <mergeCell ref="Q45:R45"/>
    <mergeCell ref="O25:R25"/>
    <mergeCell ref="B27:N27"/>
    <mergeCell ref="O27:P27"/>
    <mergeCell ref="Q27:R27"/>
    <mergeCell ref="B28:N28"/>
    <mergeCell ref="O28:R28"/>
    <mergeCell ref="B29:N29"/>
    <mergeCell ref="O29:P29"/>
    <mergeCell ref="Q29:R29"/>
    <mergeCell ref="B34:N34"/>
    <mergeCell ref="O34:P34"/>
    <mergeCell ref="Q34:R34"/>
    <mergeCell ref="B35:N35"/>
    <mergeCell ref="O35:P35"/>
    <mergeCell ref="Q35:R35"/>
    <mergeCell ref="B32:N32"/>
    <mergeCell ref="O32:P32"/>
    <mergeCell ref="Q32:R32"/>
    <mergeCell ref="B33:N33"/>
    <mergeCell ref="O33:P33"/>
    <mergeCell ref="Q33:R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FI-1 CARTILLA</vt:lpstr>
      <vt:lpstr>FI-1</vt:lpstr>
      <vt:lpstr>FI-1 Mes 1</vt:lpstr>
      <vt:lpstr>FI-2 Mes 2</vt:lpstr>
      <vt:lpstr>FI-2 Mes 3</vt:lpstr>
      <vt:lpstr>FI-2 Mes 4</vt:lpstr>
      <vt:lpstr>FI-2 Mes 5</vt:lpstr>
      <vt:lpstr>FI-2 Mes 6</vt:lpstr>
      <vt:lpstr>FI-2 Mes 7</vt:lpstr>
      <vt:lpstr>FI-2 Mes 8</vt:lpstr>
      <vt:lpstr>FI-2 Mes 9</vt:lpstr>
      <vt:lpstr>FI-2 Mes 10</vt:lpstr>
      <vt:lpstr>FI-2 Mes 11</vt:lpstr>
      <vt:lpstr>FI-2 Mes 12</vt:lpstr>
      <vt:lpstr>FI-3 Cierre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DEISY MELISSA VELEZ RESTREPO</dc:creator>
  <cp:lastModifiedBy>Martha Cecilia Salazar Terreros</cp:lastModifiedBy>
  <dcterms:created xsi:type="dcterms:W3CDTF">2019-02-28T18:49:42Z</dcterms:created>
  <dcterms:modified xsi:type="dcterms:W3CDTF">2024-03-15T20:15:54Z</dcterms:modified>
</cp:coreProperties>
</file>